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sse New" sheetId="6" r:id="rId1"/>
  </sheets>
  <definedNames>
    <definedName name="_xlnm._FilterDatabase" localSheetId="0" hidden="1">'Ellesse New'!$A$7:$AH$7</definedName>
    <definedName name="_xlnm.Print_Area" localSheetId="0">'Ellesse New'!$A$1:$AH$44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6" l="1"/>
  <c r="AH9" i="6" l="1"/>
  <c r="M9" i="6"/>
  <c r="AH36" i="6" l="1"/>
  <c r="AH27" i="6"/>
  <c r="AH24" i="6"/>
  <c r="AH26" i="6"/>
  <c r="AH41" i="6"/>
  <c r="AH34" i="6"/>
  <c r="AH39" i="6"/>
  <c r="AH30" i="6"/>
  <c r="AH33" i="6"/>
  <c r="AH35" i="6"/>
  <c r="AH32" i="6"/>
  <c r="AH38" i="6"/>
  <c r="AH21" i="6"/>
  <c r="AH13" i="6"/>
  <c r="AH12" i="6"/>
  <c r="AH19" i="6"/>
  <c r="AH25" i="6"/>
  <c r="AH15" i="6"/>
  <c r="AH11" i="6"/>
  <c r="AH14" i="6"/>
  <c r="AH22" i="6"/>
  <c r="AH28" i="6"/>
  <c r="AH23" i="6"/>
  <c r="AH20" i="6"/>
  <c r="AH16" i="6"/>
  <c r="AH10" i="6"/>
  <c r="AH17" i="6"/>
  <c r="AH40" i="6"/>
  <c r="AH31" i="6"/>
  <c r="AH42" i="6"/>
  <c r="AH8" i="6"/>
  <c r="AH29" i="6"/>
  <c r="AH37" i="6"/>
  <c r="AH43" i="6"/>
  <c r="AH44" i="6"/>
  <c r="AH45" i="6" l="1"/>
  <c r="M44" i="6"/>
  <c r="B44" i="6"/>
  <c r="M43" i="6" l="1"/>
  <c r="B43" i="6"/>
  <c r="M25" i="6" l="1"/>
  <c r="M17" i="6" l="1"/>
  <c r="M10" i="6"/>
  <c r="M16" i="6"/>
  <c r="M20" i="6"/>
  <c r="M23" i="6"/>
  <c r="M28" i="6"/>
  <c r="M22" i="6"/>
  <c r="M14" i="6"/>
  <c r="M11" i="6"/>
  <c r="M15" i="6"/>
  <c r="M19" i="6"/>
  <c r="M12" i="6"/>
  <c r="M13" i="6"/>
  <c r="M21" i="6"/>
  <c r="M40" i="6" l="1"/>
  <c r="B40" i="6"/>
  <c r="M38" i="6" l="1"/>
  <c r="M31" i="6"/>
  <c r="M30" i="6"/>
  <c r="M35" i="6"/>
  <c r="M33" i="6"/>
  <c r="M39" i="6"/>
  <c r="M32" i="6"/>
  <c r="M8" i="6"/>
  <c r="M37" i="6"/>
  <c r="M41" i="6"/>
  <c r="M26" i="6"/>
  <c r="M29" i="6"/>
  <c r="M36" i="6"/>
  <c r="M24" i="6"/>
  <c r="M42" i="6"/>
  <c r="M27" i="6"/>
  <c r="M34" i="6"/>
  <c r="B38" i="6"/>
  <c r="B36" i="6"/>
  <c r="B41" i="6"/>
  <c r="B33" i="6"/>
  <c r="B29" i="6"/>
  <c r="B39" i="6"/>
  <c r="B26" i="6"/>
  <c r="B42" i="6"/>
  <c r="B27" i="6"/>
  <c r="B34" i="6"/>
  <c r="B35" i="6"/>
  <c r="B37" i="6"/>
  <c r="B24" i="6"/>
  <c r="B32" i="6"/>
  <c r="B30" i="6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<sst xmlns="http://schemas.openxmlformats.org/spreadsheetml/2006/main" count="412" uniqueCount="198">
  <si>
    <t>Product</t>
  </si>
  <si>
    <t>Product Name</t>
  </si>
  <si>
    <t>Product Type</t>
  </si>
  <si>
    <t>Colour</t>
  </si>
  <si>
    <t>Department</t>
  </si>
  <si>
    <t>COO</t>
  </si>
  <si>
    <t>HTS</t>
  </si>
  <si>
    <t>Composition</t>
  </si>
  <si>
    <t>XXS-6XL</t>
  </si>
  <si>
    <t>XXS</t>
  </si>
  <si>
    <t>XS</t>
  </si>
  <si>
    <t>SML</t>
  </si>
  <si>
    <t>MED</t>
  </si>
  <si>
    <t>LGE</t>
  </si>
  <si>
    <t>XL</t>
  </si>
  <si>
    <t>2XL</t>
  </si>
  <si>
    <t>3XL</t>
  </si>
  <si>
    <t>4XL</t>
  </si>
  <si>
    <t>5XL</t>
  </si>
  <si>
    <t>6XL</t>
  </si>
  <si>
    <t>4-30 USE</t>
  </si>
  <si>
    <t>4</t>
  </si>
  <si>
    <t>6</t>
  </si>
  <si>
    <t>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</si>
  <si>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</si>
  <si>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</si>
  <si>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</si>
  <si>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</si>
  <si>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</si>
  <si>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</si>
  <si>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</si>
  <si>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</si>
  <si>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</si>
  <si>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</si>
  <si>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</si>
  <si>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2/3</t>
  </si>
  <si>
    <t>3/4</t>
  </si>
  <si>
    <t>4/5</t>
  </si>
  <si>
    <t>5/6</t>
  </si>
  <si>
    <t>6/7</t>
  </si>
  <si>
    <t>7/8</t>
  </si>
  <si>
    <t>8/9</t>
  </si>
  <si>
    <t>10/11</t>
  </si>
  <si>
    <t>12/13</t>
  </si>
  <si>
    <t>13/14</t>
  </si>
  <si>
    <t>0/6-13/14</t>
  </si>
  <si>
    <t>0/3</t>
  </si>
  <si>
    <t>0/6</t>
  </si>
  <si>
    <t>3/6</t>
  </si>
  <si>
    <t>6/9</t>
  </si>
  <si>
    <t>6/12</t>
  </si>
  <si>
    <t>9/12</t>
  </si>
  <si>
    <t>12/18</t>
  </si>
  <si>
    <t>18/24</t>
  </si>
  <si>
    <t>30/32-62/64</t>
  </si>
  <si>
    <t>30/32</t>
  </si>
  <si>
    <t>33/35</t>
  </si>
  <si>
    <t>36/38</t>
  </si>
  <si>
    <t>39/41</t>
  </si>
  <si>
    <t>42/44</t>
  </si>
  <si>
    <t>46/48</t>
  </si>
  <si>
    <t>50/52</t>
  </si>
  <si>
    <t>54/56</t>
  </si>
  <si>
    <t>58/60</t>
  </si>
  <si>
    <t>62/64</t>
  </si>
  <si>
    <t>Navy</t>
  </si>
  <si>
    <t>India</t>
  </si>
  <si>
    <t>Tee Shirt</t>
  </si>
  <si>
    <t>100% Cotton</t>
  </si>
  <si>
    <t>Black</t>
  </si>
  <si>
    <t>Short</t>
  </si>
  <si>
    <t>China</t>
  </si>
  <si>
    <t>Light Blue</t>
  </si>
  <si>
    <t>Jog Suit</t>
  </si>
  <si>
    <t>Pakistan</t>
  </si>
  <si>
    <t>Grey Marl</t>
  </si>
  <si>
    <t>95% Polyester / 5% Elastane</t>
  </si>
  <si>
    <t>6103430000</t>
  </si>
  <si>
    <t>100% Polyester</t>
  </si>
  <si>
    <t>Multi</t>
  </si>
  <si>
    <t>6109902000</t>
  </si>
  <si>
    <t>Blue</t>
  </si>
  <si>
    <t>Light Pink</t>
  </si>
  <si>
    <t>6104620000</t>
  </si>
  <si>
    <t>Pink</t>
  </si>
  <si>
    <t>Dress</t>
  </si>
  <si>
    <t>6104420000</t>
  </si>
  <si>
    <t>95% Cotton / 5% Elastane</t>
  </si>
  <si>
    <t>Purple</t>
  </si>
  <si>
    <t>Legging</t>
  </si>
  <si>
    <t>Dark Purple</t>
  </si>
  <si>
    <t>6104220000</t>
  </si>
  <si>
    <t>6104630000</t>
  </si>
  <si>
    <t>6104430000</t>
  </si>
  <si>
    <t>Green</t>
  </si>
  <si>
    <t>Ladies</t>
  </si>
  <si>
    <t>75% Polyester / 25% Elastane</t>
  </si>
  <si>
    <t>Vest Top</t>
  </si>
  <si>
    <t>SGM14191</t>
  </si>
  <si>
    <t>Adore Dress</t>
  </si>
  <si>
    <t>6202401091</t>
  </si>
  <si>
    <t>88% Polyester / 12% Elastane</t>
  </si>
  <si>
    <t>Tie Dye</t>
  </si>
  <si>
    <t>6204631890</t>
  </si>
  <si>
    <t>90% Recycled Polyester / 10% Elastane</t>
  </si>
  <si>
    <t>SCQ17045</t>
  </si>
  <si>
    <t>Joycie Short</t>
  </si>
  <si>
    <t>Gold</t>
  </si>
  <si>
    <t>80% Recycled Polyamide / 20% Elastane</t>
  </si>
  <si>
    <t>96% Cotton / 4% Elastane</t>
  </si>
  <si>
    <t>Jacket Windrunner</t>
  </si>
  <si>
    <t>Dark Red</t>
  </si>
  <si>
    <t>92% Polyester / 8% Elastane</t>
  </si>
  <si>
    <t>SCN15393</t>
  </si>
  <si>
    <t>Tinta Vest</t>
  </si>
  <si>
    <t>SCN15394</t>
  </si>
  <si>
    <t>Balayage Tee</t>
  </si>
  <si>
    <t>Skirt</t>
  </si>
  <si>
    <t>SCN15578</t>
  </si>
  <si>
    <t>Dias Short</t>
  </si>
  <si>
    <t>Short Chino</t>
  </si>
  <si>
    <t>Camo</t>
  </si>
  <si>
    <t>SRK12299</t>
  </si>
  <si>
    <t>Jeyne Legging</t>
  </si>
  <si>
    <t>71% Polyamide / 29% Elastane</t>
  </si>
  <si>
    <t>SCK12307</t>
  </si>
  <si>
    <t>92% Cotton / 8% Elastane</t>
  </si>
  <si>
    <t>SGM14170</t>
  </si>
  <si>
    <t>Anine Dress</t>
  </si>
  <si>
    <t>SJB14786</t>
  </si>
  <si>
    <t>Karic Skirt</t>
  </si>
  <si>
    <t>6104520000</t>
  </si>
  <si>
    <t>Vest Cropped</t>
  </si>
  <si>
    <t>6109100090</t>
  </si>
  <si>
    <t>SGM11281</t>
  </si>
  <si>
    <t>Solos 2 Tie Dye Legging</t>
  </si>
  <si>
    <t>SGG08431</t>
  </si>
  <si>
    <t>Sandra Legging</t>
  </si>
  <si>
    <t>Solos 2 Legging</t>
  </si>
  <si>
    <t xml:space="preserve">SGI08061 </t>
  </si>
  <si>
    <t>Esempio Legging</t>
  </si>
  <si>
    <t>Anthracite</t>
  </si>
  <si>
    <t>SGL13415</t>
  </si>
  <si>
    <t>Luciee Dress</t>
  </si>
  <si>
    <t>SGN15171</t>
  </si>
  <si>
    <t>Elevato Crop Vest</t>
  </si>
  <si>
    <t>SGM04451</t>
  </si>
  <si>
    <t>Pemadula Legging</t>
  </si>
  <si>
    <t>SGJ11881</t>
  </si>
  <si>
    <t>Sereta Dress</t>
  </si>
  <si>
    <t>SGK12465</t>
  </si>
  <si>
    <t>Foret Jacket</t>
  </si>
  <si>
    <t>RRP</t>
  </si>
  <si>
    <t>TOTAL</t>
  </si>
  <si>
    <t>Parcel</t>
  </si>
  <si>
    <t>Weight</t>
  </si>
  <si>
    <t>36 - 42 EL</t>
  </si>
  <si>
    <t>39/6</t>
  </si>
  <si>
    <t>40/6.5</t>
  </si>
  <si>
    <t>41/7</t>
  </si>
  <si>
    <t>42/8</t>
  </si>
  <si>
    <t>43/9</t>
  </si>
  <si>
    <t>36/3</t>
  </si>
  <si>
    <t>37/4</t>
  </si>
  <si>
    <t>38/5</t>
  </si>
  <si>
    <t>SGS04703</t>
  </si>
  <si>
    <t>SGM14137</t>
  </si>
  <si>
    <t>Ekcle Bikini Top</t>
  </si>
  <si>
    <t>6211120000</t>
  </si>
  <si>
    <t>85% Nylon/15% Elastane</t>
  </si>
  <si>
    <t>SGM14138</t>
  </si>
  <si>
    <t>Henda Bikini Top</t>
  </si>
  <si>
    <t>SGM14139</t>
  </si>
  <si>
    <t>Assa Bikini Top</t>
  </si>
  <si>
    <t>SGM14140</t>
  </si>
  <si>
    <t>Glare Bikini Bottom</t>
  </si>
  <si>
    <t>SGM14141</t>
  </si>
  <si>
    <t>Winooze Bikini Bottom</t>
  </si>
  <si>
    <t>SGM14143</t>
  </si>
  <si>
    <t>Brew Bikini Top</t>
  </si>
  <si>
    <t>SGM14144</t>
  </si>
  <si>
    <t>Chillaid Bikini Top</t>
  </si>
  <si>
    <t>SGM14145</t>
  </si>
  <si>
    <t>Rodrup Bikini Bottom</t>
  </si>
  <si>
    <t>SGM14193</t>
  </si>
  <si>
    <t>Adore Tie Dye Dress</t>
  </si>
  <si>
    <t>SGR17967</t>
  </si>
  <si>
    <t>Drelono Dress</t>
  </si>
  <si>
    <t>BIKINI TOP</t>
  </si>
  <si>
    <t>SGS03135</t>
  </si>
  <si>
    <t>SZA16929</t>
  </si>
  <si>
    <t>Verone T-Shirt And Jog Pant</t>
  </si>
  <si>
    <t>Blue Tie Dye</t>
  </si>
  <si>
    <t>Bikini Top</t>
  </si>
  <si>
    <t>Bikini Bottom</t>
  </si>
  <si>
    <t>Image</t>
  </si>
  <si>
    <t>Myrcella Tee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</si>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</sst>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[$-10809]#,##0;\-#,##0"/>
    <numFmt numFmtId="166" formatCode="&quot;£&quot;#,##0.00"/>
    <numFmt numFmtId="167" formatCode="#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6"/>
      <color theme="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2" fillId="0" borderId="0"/>
  </cellStyleXfs>
  <cellXfs count="66"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166" fontId="1" fillId="0" borderId="7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8" xfId="0" applyFont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7" xfId="0" applyFont="1" applyFill="1" applyBorder="1" applyAlignment="1">
      <alignment horizontal="center" vertical="center" readingOrder="1"/>
    </xf>
    <xf numFmtId="165" fontId="4" fillId="0" borderId="1" xfId="0" applyNumberFormat="1" applyFont="1" applyBorder="1" applyAlignment="1">
      <alignment horizontal="center" vertical="center" readingOrder="1"/>
    </xf>
    <xf numFmtId="165" fontId="5" fillId="0" borderId="1" xfId="0" applyNumberFormat="1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vertical="center" readingOrder="1"/>
    </xf>
    <xf numFmtId="165" fontId="4" fillId="0" borderId="7" xfId="0" applyNumberFormat="1" applyFont="1" applyBorder="1" applyAlignment="1">
      <alignment horizontal="center" vertical="center" readingOrder="1"/>
    </xf>
    <xf numFmtId="165" fontId="5" fillId="0" borderId="7" xfId="0" applyNumberFormat="1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 readingOrder="1"/>
    </xf>
    <xf numFmtId="165" fontId="5" fillId="0" borderId="8" xfId="0" applyNumberFormat="1" applyFont="1" applyBorder="1" applyAlignment="1">
      <alignment horizontal="center" vertical="center" readingOrder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166" fontId="1" fillId="0" borderId="1" xfId="0" applyNumberFormat="1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167" fontId="6" fillId="0" borderId="1" xfId="0" applyNumberFormat="1" applyFont="1" applyBorder="1" applyAlignment="1">
      <alignment horizontal="center" vertical="center" readingOrder="1"/>
    </xf>
    <xf numFmtId="167" fontId="11" fillId="0" borderId="1" xfId="0" applyNumberFormat="1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5" fontId="1" fillId="2" borderId="7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FF00"/>
      <rgbColor rgb="0032CD32"/>
      <rgbColor rgb="00FF00FF"/>
      <rgbColor rgb="00D3D3D3"/>
      <rgbColor rgb="00FFFFFF"/>
      <rgbColor rgb="0000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cid:d368b8ee-42eb-4500-8071-80fc77320acd@EURP194.PROD.OUTLOOK.COM" TargetMode="External"/><Relationship Id="rId18" Type="http://schemas.openxmlformats.org/officeDocument/2006/relationships/image" Target="../media/image13.jpeg"/><Relationship Id="rId26" Type="http://schemas.openxmlformats.org/officeDocument/2006/relationships/image" Target="../media/image17.jpeg"/><Relationship Id="rId39" Type="http://schemas.openxmlformats.org/officeDocument/2006/relationships/image" Target="cid:b5c14cf4-d2be-4a84-9cff-6f6b3ecf45e8@EURP194.PROD.OUTLOOK.COM" TargetMode="External"/><Relationship Id="rId21" Type="http://schemas.openxmlformats.org/officeDocument/2006/relationships/image" Target="cid:8b74e68a-ab77-427d-8afe-f037ed5840df@EURP194.PROD.OUTLOOK.COM" TargetMode="External"/><Relationship Id="rId34" Type="http://schemas.openxmlformats.org/officeDocument/2006/relationships/image" Target="../media/image21.jpeg"/><Relationship Id="rId42" Type="http://schemas.openxmlformats.org/officeDocument/2006/relationships/image" Target="../media/image25.jpeg"/><Relationship Id="rId47" Type="http://schemas.openxmlformats.org/officeDocument/2006/relationships/image" Target="cid:94ce7374-e73b-4073-8a28-46bb9d684d08@EURP194.PROD.OUTLOOK.COM" TargetMode="External"/><Relationship Id="rId50" Type="http://schemas.openxmlformats.org/officeDocument/2006/relationships/image" Target="../media/image29.jpeg"/><Relationship Id="rId55" Type="http://schemas.openxmlformats.org/officeDocument/2006/relationships/image" Target="cid:d6f1ef45-aefd-4253-ad10-f12d5e25a44a@EURP194.PROD.OUTLOOK.COM" TargetMode="External"/><Relationship Id="rId63" Type="http://schemas.openxmlformats.org/officeDocument/2006/relationships/image" Target="../media/image36.jpeg"/><Relationship Id="rId7" Type="http://schemas.openxmlformats.org/officeDocument/2006/relationships/image" Target="cid:127182b4-41b0-431e-9172-2342a6c75100@EURP194.PROD.OUTLOOK.COM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2.jpeg"/><Relationship Id="rId20" Type="http://schemas.openxmlformats.org/officeDocument/2006/relationships/image" Target="../media/image14.jpeg"/><Relationship Id="rId29" Type="http://schemas.openxmlformats.org/officeDocument/2006/relationships/image" Target="cid:1bca8ef2-7aa7-4bd4-835c-8ca4c92aed42@EURP194.PROD.OUTLOOK.COM" TargetMode="External"/><Relationship Id="rId41" Type="http://schemas.openxmlformats.org/officeDocument/2006/relationships/image" Target="cid:e91e2d2e-d790-4775-b437-a8feb6b1b3e0@EURP194.PROD.OUTLOOK.COM" TargetMode="External"/><Relationship Id="rId54" Type="http://schemas.openxmlformats.org/officeDocument/2006/relationships/image" Target="../media/image31.jpeg"/><Relationship Id="rId62" Type="http://schemas.openxmlformats.org/officeDocument/2006/relationships/image" Target="../media/image3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cid:98b87bc6-b639-4029-bd19-8fc861c0d233@EURP194.PROD.OUTLOOK.COM" TargetMode="External"/><Relationship Id="rId24" Type="http://schemas.openxmlformats.org/officeDocument/2006/relationships/image" Target="../media/image16.jpeg"/><Relationship Id="rId32" Type="http://schemas.openxmlformats.org/officeDocument/2006/relationships/image" Target="../media/image20.jpeg"/><Relationship Id="rId37" Type="http://schemas.openxmlformats.org/officeDocument/2006/relationships/image" Target="cid:40ffbee6-778f-4276-9119-5bb15601f7b5@EURP194.PROD.OUTLOOK.COM" TargetMode="External"/><Relationship Id="rId40" Type="http://schemas.openxmlformats.org/officeDocument/2006/relationships/image" Target="../media/image24.jpeg"/><Relationship Id="rId45" Type="http://schemas.openxmlformats.org/officeDocument/2006/relationships/image" Target="cid:958729b9-5bff-406b-87f4-a685eda6c1dc@EURP194.PROD.OUTLOOK.COM" TargetMode="External"/><Relationship Id="rId53" Type="http://schemas.openxmlformats.org/officeDocument/2006/relationships/image" Target="cid:f2574d49-904f-4d73-b774-0e498347fdc4@EURP194.PROD.OUTLOOK.COM" TargetMode="External"/><Relationship Id="rId58" Type="http://schemas.openxmlformats.org/officeDocument/2006/relationships/image" Target="../media/image33.jpeg"/><Relationship Id="rId5" Type="http://schemas.openxmlformats.org/officeDocument/2006/relationships/image" Target="../media/image5.png"/><Relationship Id="rId15" Type="http://schemas.openxmlformats.org/officeDocument/2006/relationships/image" Target="cid:1c308b2f-b18c-4686-b22f-595899d78b11@EURP194.PROD.OUTLOOK.COM" TargetMode="External"/><Relationship Id="rId23" Type="http://schemas.openxmlformats.org/officeDocument/2006/relationships/image" Target="cid:90ada567-e35b-4341-915c-ccafb13346af@EURP194.PROD.OUTLOOK.COM" TargetMode="External"/><Relationship Id="rId28" Type="http://schemas.openxmlformats.org/officeDocument/2006/relationships/image" Target="../media/image18.jpeg"/><Relationship Id="rId36" Type="http://schemas.openxmlformats.org/officeDocument/2006/relationships/image" Target="../media/image22.jpeg"/><Relationship Id="rId49" Type="http://schemas.openxmlformats.org/officeDocument/2006/relationships/image" Target="cid:c0bd43b1-8d4b-4276-893a-c6532389eccb@EURP194.PROD.OUTLOOK.COM" TargetMode="External"/><Relationship Id="rId57" Type="http://schemas.openxmlformats.org/officeDocument/2006/relationships/image" Target="cid:ccd42c81-b07d-4f78-91bc-a91a3c25f9c9@EURP194.PROD.OUTLOOK.COM" TargetMode="External"/><Relationship Id="rId61" Type="http://schemas.openxmlformats.org/officeDocument/2006/relationships/image" Target="cid:682b7abc-29c6-4ce8-a209-02c8dc120e2f@EURP194.PROD.OUTLOOK.COM" TargetMode="External"/><Relationship Id="rId10" Type="http://schemas.openxmlformats.org/officeDocument/2006/relationships/image" Target="../media/image9.jpeg"/><Relationship Id="rId19" Type="http://schemas.openxmlformats.org/officeDocument/2006/relationships/image" Target="cid:006e6409-803a-42d1-98aa-352923ee1001@EURP194.PROD.OUTLOOK.COM" TargetMode="External"/><Relationship Id="rId31" Type="http://schemas.openxmlformats.org/officeDocument/2006/relationships/image" Target="cid:2f1f32e7-3c63-483f-b840-97f425555bbf@EURP194.PROD.OUTLOOK.COM" TargetMode="External"/><Relationship Id="rId44" Type="http://schemas.openxmlformats.org/officeDocument/2006/relationships/image" Target="../media/image26.jpeg"/><Relationship Id="rId52" Type="http://schemas.openxmlformats.org/officeDocument/2006/relationships/image" Target="../media/image30.jpeg"/><Relationship Id="rId60" Type="http://schemas.openxmlformats.org/officeDocument/2006/relationships/image" Target="../media/image34.jpe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1.jpeg"/><Relationship Id="rId22" Type="http://schemas.openxmlformats.org/officeDocument/2006/relationships/image" Target="../media/image15.jpeg"/><Relationship Id="rId27" Type="http://schemas.openxmlformats.org/officeDocument/2006/relationships/image" Target="cid:1cf1b94a-3c75-4223-a41c-4a16a77f35d7@EURP194.PROD.OUTLOOK.COM" TargetMode="External"/><Relationship Id="rId30" Type="http://schemas.openxmlformats.org/officeDocument/2006/relationships/image" Target="../media/image19.jpeg"/><Relationship Id="rId35" Type="http://schemas.openxmlformats.org/officeDocument/2006/relationships/image" Target="cid:03b0dee8-234c-4f84-b865-a33419ffd9d7@EURP194.PROD.OUTLOOK.COM" TargetMode="External"/><Relationship Id="rId43" Type="http://schemas.openxmlformats.org/officeDocument/2006/relationships/image" Target="cid:817c473d-69b9-4594-b27a-b5c2f95da126@EURP194.PROD.OUTLOOK.COM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2.jpeg"/><Relationship Id="rId8" Type="http://schemas.openxmlformats.org/officeDocument/2006/relationships/image" Target="../media/image7.png"/><Relationship Id="rId51" Type="http://schemas.openxmlformats.org/officeDocument/2006/relationships/image" Target="cid:75b986f2-8103-44de-b03f-f0b16b91a692@EURP194.PROD.OUTLOOK.COM" TargetMode="External"/><Relationship Id="rId3" Type="http://schemas.openxmlformats.org/officeDocument/2006/relationships/image" Target="../media/image3.png"/><Relationship Id="rId12" Type="http://schemas.openxmlformats.org/officeDocument/2006/relationships/image" Target="../media/image10.jpeg"/><Relationship Id="rId17" Type="http://schemas.openxmlformats.org/officeDocument/2006/relationships/image" Target="cid:4d350d4e-a1d3-4114-adf0-2a332efd3df5@EURP194.PROD.OUTLOOK.COM" TargetMode="External"/><Relationship Id="rId25" Type="http://schemas.openxmlformats.org/officeDocument/2006/relationships/image" Target="cid:12ae92f1-307d-4458-a346-76db5adabd5a@EURP194.PROD.OUTLOOK.COM" TargetMode="External"/><Relationship Id="rId33" Type="http://schemas.openxmlformats.org/officeDocument/2006/relationships/image" Target="cid:a2ae80ff-92f4-4ef6-8102-4b215b0a53c0@EURP194.PROD.OUTLOOK.COM" TargetMode="External"/><Relationship Id="rId38" Type="http://schemas.openxmlformats.org/officeDocument/2006/relationships/image" Target="../media/image23.jpeg"/><Relationship Id="rId46" Type="http://schemas.openxmlformats.org/officeDocument/2006/relationships/image" Target="../media/image27.jpeg"/><Relationship Id="rId59" Type="http://schemas.openxmlformats.org/officeDocument/2006/relationships/image" Target="cid:0c1c4d9f-ddc3-4bb5-a5d8-48c8eaf42707@EURP194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45</xdr:row>
      <xdr:rowOff>114300</xdr:rowOff>
    </xdr:to>
    <xdr:sp macro="" textlink="">
      <xdr:nvSpPr>
        <xdr:cNvPr id="6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B8EFDAEA-172A-A677-D874-6EA731050785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45</xdr:row>
      <xdr:rowOff>114300</xdr:rowOff>
    </xdr:to>
    <xdr:sp macro="" textlink="">
      <xdr:nvSpPr>
        <xdr:cNvPr id="7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5A39D3BA-59BF-755E-DC3C-05A0C551DC1C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308862</xdr:colOff>
      <xdr:row>5</xdr:row>
      <xdr:rowOff>108856</xdr:rowOff>
    </xdr:to>
    <xdr:pic>
      <xdr:nvPicPr>
        <xdr:cNvPr id="10" name="Picture 9" descr="A black and white logo&#10;&#10;Description automatically generated">
          <a:extLst>
            <a:ext uri="{FF2B5EF4-FFF2-40B4-BE49-F238E27FC236}">
              <a16:creationId xmlns:a16="http://schemas.microsoft.com/office/drawing/2014/main" xmlns="" id="{B8FCEEE7-C742-42B5-A759-B8D28793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725831" cy="1061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3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878C6CB0-1378-4712-B0F6-8E33E0DD27FB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34</xdr:row>
      <xdr:rowOff>304800</xdr:rowOff>
    </xdr:to>
    <xdr:sp macro="" textlink="">
      <xdr:nvSpPr>
        <xdr:cNvPr id="4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27FA6577-1497-49CA-BD7F-BFF1B6D06DDC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309563</xdr:colOff>
      <xdr:row>39</xdr:row>
      <xdr:rowOff>47625</xdr:rowOff>
    </xdr:from>
    <xdr:to>
      <xdr:col>0</xdr:col>
      <xdr:colOff>1153358</xdr:colOff>
      <xdr:row>39</xdr:row>
      <xdr:rowOff>1272540</xdr:rowOff>
    </xdr:to>
    <xdr:pic>
      <xdr:nvPicPr>
        <xdr:cNvPr id="104" name="Picture 103" descr="A cartoon of a person wearing a long sleeved shirt&#10;&#10;Description automatically generated">
          <a:extLst>
            <a:ext uri="{FF2B5EF4-FFF2-40B4-BE49-F238E27FC236}">
              <a16:creationId xmlns:a16="http://schemas.microsoft.com/office/drawing/2014/main" xmlns="" id="{B3DC96A0-BBEE-468F-AB59-43EE6133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3" y="164746781"/>
          <a:ext cx="843795" cy="122491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36</xdr:row>
      <xdr:rowOff>95250</xdr:rowOff>
    </xdr:from>
    <xdr:to>
      <xdr:col>0</xdr:col>
      <xdr:colOff>1091761</xdr:colOff>
      <xdr:row>36</xdr:row>
      <xdr:rowOff>1294130</xdr:rowOff>
    </xdr:to>
    <xdr:pic>
      <xdr:nvPicPr>
        <xdr:cNvPr id="180" name="Picture 179" descr="A pair of red pants&#10;&#10;Description automatically generated">
          <a:extLst>
            <a:ext uri="{FF2B5EF4-FFF2-40B4-BE49-F238E27FC236}">
              <a16:creationId xmlns:a16="http://schemas.microsoft.com/office/drawing/2014/main" xmlns="" id="{48F5B95D-A6E8-4117-B0E3-93DB62BA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70914219"/>
          <a:ext cx="758386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33</xdr:row>
      <xdr:rowOff>35719</xdr:rowOff>
    </xdr:from>
    <xdr:to>
      <xdr:col>0</xdr:col>
      <xdr:colOff>892969</xdr:colOff>
      <xdr:row>34</xdr:row>
      <xdr:rowOff>0</xdr:rowOff>
    </xdr:to>
    <xdr:pic>
      <xdr:nvPicPr>
        <xdr:cNvPr id="456" name="Picture 455" descr="A purple pants with white stripes&#10;&#10;Description automatically generated">
          <a:extLst>
            <a:ext uri="{FF2B5EF4-FFF2-40B4-BE49-F238E27FC236}">
              <a16:creationId xmlns:a16="http://schemas.microsoft.com/office/drawing/2014/main" xmlns="" id="{441C40EF-9673-47B0-8E3D-FFA13EBE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" y="36766500"/>
          <a:ext cx="631032" cy="1321594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440531</xdr:colOff>
      <xdr:row>37</xdr:row>
      <xdr:rowOff>71437</xdr:rowOff>
    </xdr:from>
    <xdr:to>
      <xdr:col>0</xdr:col>
      <xdr:colOff>1005093</xdr:colOff>
      <xdr:row>37</xdr:row>
      <xdr:rowOff>1264178</xdr:rowOff>
    </xdr:to>
    <xdr:pic>
      <xdr:nvPicPr>
        <xdr:cNvPr id="476" name="Picture 475" descr="A pair of skinny jeans&#10;&#10;Description automatically generated">
          <a:extLst>
            <a:ext uri="{FF2B5EF4-FFF2-40B4-BE49-F238E27FC236}">
              <a16:creationId xmlns:a16="http://schemas.microsoft.com/office/drawing/2014/main" xmlns="" id="{4939C2A3-F458-4859-AB1A-0C83595D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1" y="346674281"/>
          <a:ext cx="564562" cy="1192741"/>
        </a:xfrm>
        <a:prstGeom prst="rect">
          <a:avLst/>
        </a:prstGeom>
      </xdr:spPr>
    </xdr:pic>
    <xdr:clientData/>
  </xdr:twoCellAnchor>
  <xdr:twoCellAnchor>
    <xdr:from>
      <xdr:col>0</xdr:col>
      <xdr:colOff>174625</xdr:colOff>
      <xdr:row>18</xdr:row>
      <xdr:rowOff>142875</xdr:rowOff>
    </xdr:from>
    <xdr:to>
      <xdr:col>0</xdr:col>
      <xdr:colOff>1428750</xdr:colOff>
      <xdr:row>18</xdr:row>
      <xdr:rowOff>1330075</xdr:rowOff>
    </xdr:to>
    <xdr:pic>
      <xdr:nvPicPr>
        <xdr:cNvPr id="60" name="Picture 59" descr="A blue and white striped garment&#10;&#10;Description automatically generated">
          <a:extLst>
            <a:ext uri="{FF2B5EF4-FFF2-40B4-BE49-F238E27FC236}">
              <a16:creationId xmlns:a16="http://schemas.microsoft.com/office/drawing/2014/main" xmlns="" id="{A46FCFD5-0207-43A6-B47F-34394D32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625" y="264052050"/>
          <a:ext cx="1254125" cy="118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183884</xdr:colOff>
      <xdr:row>42</xdr:row>
      <xdr:rowOff>10584</xdr:rowOff>
    </xdr:from>
    <xdr:to>
      <xdr:col>0</xdr:col>
      <xdr:colOff>1071561</xdr:colOff>
      <xdr:row>42</xdr:row>
      <xdr:rowOff>1304254</xdr:rowOff>
    </xdr:to>
    <xdr:pic>
      <xdr:nvPicPr>
        <xdr:cNvPr id="924" name="Picture 923" descr="A grey shirt with a white design on it&#10;&#10;Description automatically generated">
          <a:extLst>
            <a:ext uri="{FF2B5EF4-FFF2-40B4-BE49-F238E27FC236}">
              <a16:creationId xmlns:a16="http://schemas.microsoft.com/office/drawing/2014/main" xmlns="" id="{0925954F-FE57-4E99-B7A2-5CBA4393A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884" y="48957178"/>
          <a:ext cx="887677" cy="1293670"/>
        </a:xfrm>
        <a:prstGeom prst="rect">
          <a:avLst/>
        </a:prstGeom>
      </xdr:spPr>
    </xdr:pic>
    <xdr:clientData/>
  </xdr:twoCellAnchor>
  <xdr:twoCellAnchor>
    <xdr:from>
      <xdr:col>0</xdr:col>
      <xdr:colOff>170902</xdr:colOff>
      <xdr:row>43</xdr:row>
      <xdr:rowOff>74084</xdr:rowOff>
    </xdr:from>
    <xdr:to>
      <xdr:col>0</xdr:col>
      <xdr:colOff>1047750</xdr:colOff>
      <xdr:row>43</xdr:row>
      <xdr:rowOff>1353366</xdr:rowOff>
    </xdr:to>
    <xdr:pic>
      <xdr:nvPicPr>
        <xdr:cNvPr id="926" name="Picture 925" descr="A person in a pink dress&#10;&#10;Description automatically generated">
          <a:extLst>
            <a:ext uri="{FF2B5EF4-FFF2-40B4-BE49-F238E27FC236}">
              <a16:creationId xmlns:a16="http://schemas.microsoft.com/office/drawing/2014/main" xmlns="" id="{02F4CD6A-66FE-440C-A5E1-13FA732C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902" y="50377990"/>
          <a:ext cx="876848" cy="1279282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26</xdr:row>
      <xdr:rowOff>1</xdr:rowOff>
    </xdr:from>
    <xdr:to>
      <xdr:col>0</xdr:col>
      <xdr:colOff>1227037</xdr:colOff>
      <xdr:row>26</xdr:row>
      <xdr:rowOff>1321594</xdr:rowOff>
    </xdr:to>
    <xdr:pic>
      <xdr:nvPicPr>
        <xdr:cNvPr id="73" name="Picture 72" descr="A white and black tank top&#10;&#10;Description automatically generated">
          <a:extLst>
            <a:ext uri="{FF2B5EF4-FFF2-40B4-BE49-F238E27FC236}">
              <a16:creationId xmlns:a16="http://schemas.microsoft.com/office/drawing/2014/main" xmlns="" id="{2C27318F-7F9A-A2C6-1C88-CC2C314E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59114532"/>
          <a:ext cx="846036" cy="1321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40</xdr:row>
      <xdr:rowOff>35720</xdr:rowOff>
    </xdr:from>
    <xdr:to>
      <xdr:col>0</xdr:col>
      <xdr:colOff>1404935</xdr:colOff>
      <xdr:row>40</xdr:row>
      <xdr:rowOff>1341325</xdr:rowOff>
    </xdr:to>
    <xdr:pic>
      <xdr:nvPicPr>
        <xdr:cNvPr id="88" name="Picture 87" descr="A pair of gold shorts&#10;&#10;Description automatically generated">
          <a:extLst>
            <a:ext uri="{FF2B5EF4-FFF2-40B4-BE49-F238E27FC236}">
              <a16:creationId xmlns:a16="http://schemas.microsoft.com/office/drawing/2014/main" xmlns="" id="{1B216907-AF8C-08A2-57B0-6250F840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r:link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7091064"/>
          <a:ext cx="1357310" cy="130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350004</xdr:colOff>
      <xdr:row>38</xdr:row>
      <xdr:rowOff>23813</xdr:rowOff>
    </xdr:from>
    <xdr:to>
      <xdr:col>0</xdr:col>
      <xdr:colOff>1217928</xdr:colOff>
      <xdr:row>39</xdr:row>
      <xdr:rowOff>0</xdr:rowOff>
    </xdr:to>
    <xdr:pic>
      <xdr:nvPicPr>
        <xdr:cNvPr id="89" name="Picture 88" descr="A person wearing blue leggings&#10;&#10;Description automatically generated">
          <a:extLst>
            <a:ext uri="{FF2B5EF4-FFF2-40B4-BE49-F238E27FC236}">
              <a16:creationId xmlns:a16="http://schemas.microsoft.com/office/drawing/2014/main" xmlns="" id="{E05880E6-329C-0438-0BAF-F22068E9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0004" y="153007219"/>
          <a:ext cx="867924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297657</xdr:colOff>
      <xdr:row>11</xdr:row>
      <xdr:rowOff>23814</xdr:rowOff>
    </xdr:from>
    <xdr:to>
      <xdr:col>0</xdr:col>
      <xdr:colOff>1279227</xdr:colOff>
      <xdr:row>11</xdr:row>
      <xdr:rowOff>1321594</xdr:rowOff>
    </xdr:to>
    <xdr:pic>
      <xdr:nvPicPr>
        <xdr:cNvPr id="101" name="Picture 100" descr="A person in a pink tank top&#10;&#10;Description automatically generated">
          <a:extLst>
            <a:ext uri="{FF2B5EF4-FFF2-40B4-BE49-F238E27FC236}">
              <a16:creationId xmlns:a16="http://schemas.microsoft.com/office/drawing/2014/main" xmlns="" id="{AEE817F4-B41E-BABD-89F3-91CDF7FE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r:link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657" y="9203533"/>
          <a:ext cx="981570" cy="129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381001</xdr:colOff>
      <xdr:row>12</xdr:row>
      <xdr:rowOff>23813</xdr:rowOff>
    </xdr:from>
    <xdr:to>
      <xdr:col>0</xdr:col>
      <xdr:colOff>1259575</xdr:colOff>
      <xdr:row>13</xdr:row>
      <xdr:rowOff>0</xdr:rowOff>
    </xdr:to>
    <xdr:pic>
      <xdr:nvPicPr>
        <xdr:cNvPr id="115" name="Picture 114" descr="A person in a blue sports garment&#10;&#10;Description automatically generated">
          <a:extLst>
            <a:ext uri="{FF2B5EF4-FFF2-40B4-BE49-F238E27FC236}">
              <a16:creationId xmlns:a16="http://schemas.microsoft.com/office/drawing/2014/main" xmlns="" id="{4AD9CFCD-9B63-5675-8092-2999EADD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r:link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1" y="8251032"/>
          <a:ext cx="878574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404814</xdr:colOff>
      <xdr:row>20</xdr:row>
      <xdr:rowOff>11907</xdr:rowOff>
    </xdr:from>
    <xdr:to>
      <xdr:col>0</xdr:col>
      <xdr:colOff>1325352</xdr:colOff>
      <xdr:row>20</xdr:row>
      <xdr:rowOff>1345407</xdr:rowOff>
    </xdr:to>
    <xdr:pic>
      <xdr:nvPicPr>
        <xdr:cNvPr id="117" name="Picture 116" descr="A person in a black top&#10;&#10;Description automatically generated">
          <a:extLst>
            <a:ext uri="{FF2B5EF4-FFF2-40B4-BE49-F238E27FC236}">
              <a16:creationId xmlns:a16="http://schemas.microsoft.com/office/drawing/2014/main" xmlns="" id="{4F986575-2D49-6E7B-909B-32B49A3D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r:link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814" y="24026813"/>
          <a:ext cx="920538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309563</xdr:colOff>
      <xdr:row>24</xdr:row>
      <xdr:rowOff>0</xdr:rowOff>
    </xdr:from>
    <xdr:to>
      <xdr:col>0</xdr:col>
      <xdr:colOff>1381124</xdr:colOff>
      <xdr:row>24</xdr:row>
      <xdr:rowOff>1350765</xdr:rowOff>
    </xdr:to>
    <xdr:pic>
      <xdr:nvPicPr>
        <xdr:cNvPr id="120" name="Picture 119" descr="A person in a pink bathing suit on a beach&#10;&#10;Description automatically generated">
          <a:extLst>
            <a:ext uri="{FF2B5EF4-FFF2-40B4-BE49-F238E27FC236}">
              <a16:creationId xmlns:a16="http://schemas.microsoft.com/office/drawing/2014/main" xmlns="" id="{E9AEAEBD-0F57-86D4-1D28-2C85C7EA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3" y="36135469"/>
          <a:ext cx="1071561" cy="135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404813</xdr:colOff>
      <xdr:row>10</xdr:row>
      <xdr:rowOff>23814</xdr:rowOff>
    </xdr:from>
    <xdr:to>
      <xdr:col>0</xdr:col>
      <xdr:colOff>1303748</xdr:colOff>
      <xdr:row>11</xdr:row>
      <xdr:rowOff>0</xdr:rowOff>
    </xdr:to>
    <xdr:pic>
      <xdr:nvPicPr>
        <xdr:cNvPr id="134" name="Picture 133" descr="A person with curly hair wearing a blue bandeau top&#10;&#10;Description automatically generated">
          <a:extLst>
            <a:ext uri="{FF2B5EF4-FFF2-40B4-BE49-F238E27FC236}">
              <a16:creationId xmlns:a16="http://schemas.microsoft.com/office/drawing/2014/main" xmlns="" id="{B9E0F1CF-2F30-E84E-748E-CACD17E3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813" y="7846220"/>
          <a:ext cx="898935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345281</xdr:colOff>
      <xdr:row>13</xdr:row>
      <xdr:rowOff>11908</xdr:rowOff>
    </xdr:from>
    <xdr:to>
      <xdr:col>0</xdr:col>
      <xdr:colOff>1146112</xdr:colOff>
      <xdr:row>13</xdr:row>
      <xdr:rowOff>1345407</xdr:rowOff>
    </xdr:to>
    <xdr:pic>
      <xdr:nvPicPr>
        <xdr:cNvPr id="139" name="Picture 138" descr="A person with curly hair wearing a pink bandeau top&#10;&#10;Description automatically generated">
          <a:extLst>
            <a:ext uri="{FF2B5EF4-FFF2-40B4-BE49-F238E27FC236}">
              <a16:creationId xmlns:a16="http://schemas.microsoft.com/office/drawing/2014/main" xmlns="" id="{59EDE97A-CD50-7384-995E-B8EC597F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r:link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81" y="11906252"/>
          <a:ext cx="800831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272621</xdr:colOff>
      <xdr:row>14</xdr:row>
      <xdr:rowOff>35719</xdr:rowOff>
    </xdr:from>
    <xdr:to>
      <xdr:col>0</xdr:col>
      <xdr:colOff>1107501</xdr:colOff>
      <xdr:row>15</xdr:row>
      <xdr:rowOff>1</xdr:rowOff>
    </xdr:to>
    <xdr:pic>
      <xdr:nvPicPr>
        <xdr:cNvPr id="140" name="Picture 139" descr="A person in a black garment&#10;&#10;Description automatically generated">
          <a:extLst>
            <a:ext uri="{FF2B5EF4-FFF2-40B4-BE49-F238E27FC236}">
              <a16:creationId xmlns:a16="http://schemas.microsoft.com/office/drawing/2014/main" xmlns="" id="{5120FFD8-C441-CC4F-A863-69551C5D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r:link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621" y="10977563"/>
          <a:ext cx="834880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107156</xdr:colOff>
      <xdr:row>15</xdr:row>
      <xdr:rowOff>35720</xdr:rowOff>
    </xdr:from>
    <xdr:to>
      <xdr:col>0</xdr:col>
      <xdr:colOff>1421352</xdr:colOff>
      <xdr:row>16</xdr:row>
      <xdr:rowOff>1226343</xdr:rowOff>
    </xdr:to>
    <xdr:pic>
      <xdr:nvPicPr>
        <xdr:cNvPr id="12" name="Picture 11" descr="A person in a garment&#10;&#10;Description automatically generated">
          <a:extLst>
            <a:ext uri="{FF2B5EF4-FFF2-40B4-BE49-F238E27FC236}">
              <a16:creationId xmlns:a16="http://schemas.microsoft.com/office/drawing/2014/main" xmlns="" id="{C95DEDE7-7CA1-7D91-94DB-C549E8FD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r:link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" y="12334876"/>
          <a:ext cx="1314196" cy="254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345281</xdr:colOff>
      <xdr:row>9</xdr:row>
      <xdr:rowOff>23814</xdr:rowOff>
    </xdr:from>
    <xdr:to>
      <xdr:col>0</xdr:col>
      <xdr:colOff>1287278</xdr:colOff>
      <xdr:row>9</xdr:row>
      <xdr:rowOff>1345406</xdr:rowOff>
    </xdr:to>
    <xdr:pic>
      <xdr:nvPicPr>
        <xdr:cNvPr id="15" name="Picture 14" descr="A person in a garment top&#10;&#10;Description automatically generated">
          <a:extLst>
            <a:ext uri="{FF2B5EF4-FFF2-40B4-BE49-F238E27FC236}">
              <a16:creationId xmlns:a16="http://schemas.microsoft.com/office/drawing/2014/main" xmlns="" id="{97727139-9922-CFA3-92B9-470C1B46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r:link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81" y="6488908"/>
          <a:ext cx="941997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19</xdr:row>
      <xdr:rowOff>1</xdr:rowOff>
    </xdr:from>
    <xdr:to>
      <xdr:col>0</xdr:col>
      <xdr:colOff>1464469</xdr:colOff>
      <xdr:row>19</xdr:row>
      <xdr:rowOff>1338783</xdr:rowOff>
    </xdr:to>
    <xdr:pic>
      <xdr:nvPicPr>
        <xdr:cNvPr id="17" name="Picture 16" descr="A person wearing a pink underwear&#10;&#10;Description automatically generated">
          <a:extLst>
            <a:ext uri="{FF2B5EF4-FFF2-40B4-BE49-F238E27FC236}">
              <a16:creationId xmlns:a16="http://schemas.microsoft.com/office/drawing/2014/main" xmlns="" id="{11A7B558-C211-0091-1997-C686FCA1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r:link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21300282"/>
          <a:ext cx="1273968" cy="133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119065</xdr:colOff>
      <xdr:row>21</xdr:row>
      <xdr:rowOff>1</xdr:rowOff>
    </xdr:from>
    <xdr:to>
      <xdr:col>0</xdr:col>
      <xdr:colOff>1440917</xdr:colOff>
      <xdr:row>21</xdr:row>
      <xdr:rowOff>1321593</xdr:rowOff>
    </xdr:to>
    <xdr:pic>
      <xdr:nvPicPr>
        <xdr:cNvPr id="24" name="Picture 23" descr="A person wearing a blue garment&#10;&#10;Description automatically generated">
          <a:extLst>
            <a:ext uri="{FF2B5EF4-FFF2-40B4-BE49-F238E27FC236}">
              <a16:creationId xmlns:a16="http://schemas.microsoft.com/office/drawing/2014/main" xmlns="" id="{3569F6C0-004A-5005-1C8C-74B247E9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r:link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5" y="25372220"/>
          <a:ext cx="1321852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22</xdr:row>
      <xdr:rowOff>0</xdr:rowOff>
    </xdr:from>
    <xdr:to>
      <xdr:col>0</xdr:col>
      <xdr:colOff>1273969</xdr:colOff>
      <xdr:row>22</xdr:row>
      <xdr:rowOff>1343997</xdr:rowOff>
    </xdr:to>
    <xdr:pic>
      <xdr:nvPicPr>
        <xdr:cNvPr id="26" name="Picture 25" descr="A person wearing a blue underwear&#10;&#10;Description automatically generated">
          <a:extLst>
            <a:ext uri="{FF2B5EF4-FFF2-40B4-BE49-F238E27FC236}">
              <a16:creationId xmlns:a16="http://schemas.microsoft.com/office/drawing/2014/main" xmlns="" id="{1BCF8F2C-6ACB-60F7-F660-393AB637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r:link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28086844"/>
          <a:ext cx="1083468" cy="134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428626</xdr:colOff>
      <xdr:row>23</xdr:row>
      <xdr:rowOff>11908</xdr:rowOff>
    </xdr:from>
    <xdr:to>
      <xdr:col>0</xdr:col>
      <xdr:colOff>1218965</xdr:colOff>
      <xdr:row>23</xdr:row>
      <xdr:rowOff>1345406</xdr:rowOff>
    </xdr:to>
    <xdr:pic>
      <xdr:nvPicPr>
        <xdr:cNvPr id="31" name="Picture 30" descr="A person wearing a pink and white shirt&#10;&#10;Description automatically generated">
          <a:extLst>
            <a:ext uri="{FF2B5EF4-FFF2-40B4-BE49-F238E27FC236}">
              <a16:creationId xmlns:a16="http://schemas.microsoft.com/office/drawing/2014/main" xmlns="" id="{304087CA-D67B-A961-7DE9-16D3AAFD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r:link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6" y="30813377"/>
          <a:ext cx="790339" cy="1333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440533</xdr:colOff>
      <xdr:row>25</xdr:row>
      <xdr:rowOff>47627</xdr:rowOff>
    </xdr:from>
    <xdr:to>
      <xdr:col>0</xdr:col>
      <xdr:colOff>1333893</xdr:colOff>
      <xdr:row>25</xdr:row>
      <xdr:rowOff>1333501</xdr:rowOff>
    </xdr:to>
    <xdr:pic>
      <xdr:nvPicPr>
        <xdr:cNvPr id="53" name="Picture 52" descr="A close-up of a blue shirt&#10;&#10;Description automatically generated">
          <a:extLst>
            <a:ext uri="{FF2B5EF4-FFF2-40B4-BE49-F238E27FC236}">
              <a16:creationId xmlns:a16="http://schemas.microsoft.com/office/drawing/2014/main" xmlns="" id="{D6E9F672-7F49-A2A9-36B3-6CC6F09D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r:link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3" y="57804846"/>
          <a:ext cx="893360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238126</xdr:rowOff>
    </xdr:from>
    <xdr:to>
      <xdr:col>0</xdr:col>
      <xdr:colOff>1622052</xdr:colOff>
      <xdr:row>27</xdr:row>
      <xdr:rowOff>1178720</xdr:rowOff>
    </xdr:to>
    <xdr:pic>
      <xdr:nvPicPr>
        <xdr:cNvPr id="55" name="Picture 54" descr="A close-up of a person's body&#10;&#10;Description automatically generated">
          <a:extLst>
            <a:ext uri="{FF2B5EF4-FFF2-40B4-BE49-F238E27FC236}">
              <a16:creationId xmlns:a16="http://schemas.microsoft.com/office/drawing/2014/main" xmlns="" id="{CD0E732F-3842-8A77-53BC-EF658E609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r:link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186720"/>
          <a:ext cx="1622052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83344</xdr:colOff>
      <xdr:row>28</xdr:row>
      <xdr:rowOff>1</xdr:rowOff>
    </xdr:from>
    <xdr:to>
      <xdr:col>0</xdr:col>
      <xdr:colOff>1431650</xdr:colOff>
      <xdr:row>28</xdr:row>
      <xdr:rowOff>1345407</xdr:rowOff>
    </xdr:to>
    <xdr:pic>
      <xdr:nvPicPr>
        <xdr:cNvPr id="100" name="Picture 99" descr="A person wearing a pink skirt&#10;&#10;Description automatically generated">
          <a:extLst>
            <a:ext uri="{FF2B5EF4-FFF2-40B4-BE49-F238E27FC236}">
              <a16:creationId xmlns:a16="http://schemas.microsoft.com/office/drawing/2014/main" xmlns="" id="{87A01BCB-F337-C60C-C303-9584C9A8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r:link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44" y="99643407"/>
          <a:ext cx="1348306" cy="134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464343</xdr:colOff>
      <xdr:row>29</xdr:row>
      <xdr:rowOff>23813</xdr:rowOff>
    </xdr:from>
    <xdr:to>
      <xdr:col>0</xdr:col>
      <xdr:colOff>1120642</xdr:colOff>
      <xdr:row>29</xdr:row>
      <xdr:rowOff>1357312</xdr:rowOff>
    </xdr:to>
    <xdr:pic>
      <xdr:nvPicPr>
        <xdr:cNvPr id="105" name="Picture 104" descr="A person in a dress&#10;&#10;Description automatically generated">
          <a:extLst>
            <a:ext uri="{FF2B5EF4-FFF2-40B4-BE49-F238E27FC236}">
              <a16:creationId xmlns:a16="http://schemas.microsoft.com/office/drawing/2014/main" xmlns="" id="{3884387E-BFF5-96D3-66B5-75537621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r:link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343" y="102381844"/>
          <a:ext cx="656299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166689</xdr:colOff>
      <xdr:row>30</xdr:row>
      <xdr:rowOff>11907</xdr:rowOff>
    </xdr:from>
    <xdr:to>
      <xdr:col>0</xdr:col>
      <xdr:colOff>1505594</xdr:colOff>
      <xdr:row>30</xdr:row>
      <xdr:rowOff>1309689</xdr:rowOff>
    </xdr:to>
    <xdr:pic>
      <xdr:nvPicPr>
        <xdr:cNvPr id="118" name="Picture 117" descr="A person in a grey dress&#10;&#10;Description automatically generated">
          <a:extLst>
            <a:ext uri="{FF2B5EF4-FFF2-40B4-BE49-F238E27FC236}">
              <a16:creationId xmlns:a16="http://schemas.microsoft.com/office/drawing/2014/main" xmlns="" id="{7FC3830B-822F-97D4-AA85-BAD0A63D0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r:link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9" y="104227313"/>
          <a:ext cx="1338905" cy="129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297657</xdr:colOff>
      <xdr:row>31</xdr:row>
      <xdr:rowOff>11906</xdr:rowOff>
    </xdr:from>
    <xdr:to>
      <xdr:col>0</xdr:col>
      <xdr:colOff>1240528</xdr:colOff>
      <xdr:row>31</xdr:row>
      <xdr:rowOff>1309687</xdr:rowOff>
    </xdr:to>
    <xdr:pic>
      <xdr:nvPicPr>
        <xdr:cNvPr id="136" name="Picture 135" descr="A person wearing tights&#10;&#10;Description automatically generated">
          <a:extLst>
            <a:ext uri="{FF2B5EF4-FFF2-40B4-BE49-F238E27FC236}">
              <a16:creationId xmlns:a16="http://schemas.microsoft.com/office/drawing/2014/main" xmlns="" id="{F3AB1E01-A9E5-1C4C-C48A-CB8336AD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r:link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657" y="122729625"/>
          <a:ext cx="942871" cy="12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32</xdr:row>
      <xdr:rowOff>1</xdr:rowOff>
    </xdr:from>
    <xdr:to>
      <xdr:col>0</xdr:col>
      <xdr:colOff>1287801</xdr:colOff>
      <xdr:row>32</xdr:row>
      <xdr:rowOff>1321594</xdr:rowOff>
    </xdr:to>
    <xdr:pic>
      <xdr:nvPicPr>
        <xdr:cNvPr id="137" name="Picture 136" descr="A person in a black jacket&#10;&#10;Description automatically generated">
          <a:extLst>
            <a:ext uri="{FF2B5EF4-FFF2-40B4-BE49-F238E27FC236}">
              <a16:creationId xmlns:a16="http://schemas.microsoft.com/office/drawing/2014/main" xmlns="" id="{770E51AF-5A3F-861C-CADE-E273ED17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r:link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24075032"/>
          <a:ext cx="954426" cy="1321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34</xdr:row>
      <xdr:rowOff>11907</xdr:rowOff>
    </xdr:from>
    <xdr:to>
      <xdr:col>0</xdr:col>
      <xdr:colOff>1302911</xdr:colOff>
      <xdr:row>34</xdr:row>
      <xdr:rowOff>1345406</xdr:rowOff>
    </xdr:to>
    <xdr:pic>
      <xdr:nvPicPr>
        <xdr:cNvPr id="146" name="Picture 145" descr="A person in a pink dress&#10;&#10;Description automatically generated">
          <a:extLst>
            <a:ext uri="{FF2B5EF4-FFF2-40B4-BE49-F238E27FC236}">
              <a16:creationId xmlns:a16="http://schemas.microsoft.com/office/drawing/2014/main" xmlns="" id="{8C3A9A77-C61A-90B3-212B-0C318476D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r:link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1" y="134945438"/>
          <a:ext cx="1017160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190502</xdr:colOff>
      <xdr:row>35</xdr:row>
      <xdr:rowOff>1</xdr:rowOff>
    </xdr:from>
    <xdr:to>
      <xdr:col>0</xdr:col>
      <xdr:colOff>1285876</xdr:colOff>
      <xdr:row>35</xdr:row>
      <xdr:rowOff>1356659</xdr:rowOff>
    </xdr:to>
    <xdr:pic>
      <xdr:nvPicPr>
        <xdr:cNvPr id="178" name="Picture 177" descr="A person in a purple shirt&#10;&#10;Description automatically generated">
          <a:extLst>
            <a:ext uri="{FF2B5EF4-FFF2-40B4-BE49-F238E27FC236}">
              <a16:creationId xmlns:a16="http://schemas.microsoft.com/office/drawing/2014/main" xmlns="" id="{5801FC52-737E-7B72-996F-D52AE448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2" y="157817345"/>
          <a:ext cx="1095374" cy="1356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178593</xdr:colOff>
      <xdr:row>7</xdr:row>
      <xdr:rowOff>1327548</xdr:rowOff>
    </xdr:from>
    <xdr:to>
      <xdr:col>0</xdr:col>
      <xdr:colOff>1226344</xdr:colOff>
      <xdr:row>8</xdr:row>
      <xdr:rowOff>1345407</xdr:rowOff>
    </xdr:to>
    <xdr:pic>
      <xdr:nvPicPr>
        <xdr:cNvPr id="14" name="Picture 13" descr="A person's legs and feet in tights&#10;&#10;Description automatically generated">
          <a:extLst>
            <a:ext uri="{FF2B5EF4-FFF2-40B4-BE49-F238E27FC236}">
              <a16:creationId xmlns:a16="http://schemas.microsoft.com/office/drawing/2014/main" xmlns="" id="{FA33ED07-1295-4A24-96D5-2A18B822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r:link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93" y="2768204"/>
          <a:ext cx="1047751" cy="137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9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D05CB50A-E6AE-41BC-9C24-F433D60C9A74}"/>
            </a:ext>
          </a:extLst>
        </xdr:cNvPr>
        <xdr:cNvSpPr>
          <a:spLocks noChangeAspect="1" noChangeArrowheads="1"/>
        </xdr:cNvSpPr>
      </xdr:nvSpPr>
      <xdr:spPr bwMode="auto">
        <a:xfrm>
          <a:off x="0" y="2175629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34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AB4B77EA-C4A1-48B1-B7C2-630D98AD7332}"/>
            </a:ext>
          </a:extLst>
        </xdr:cNvPr>
        <xdr:cNvSpPr>
          <a:spLocks noChangeAspect="1" noChangeArrowheads="1"/>
        </xdr:cNvSpPr>
      </xdr:nvSpPr>
      <xdr:spPr bwMode="auto">
        <a:xfrm>
          <a:off x="0" y="21756290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35719</xdr:colOff>
      <xdr:row>6</xdr:row>
      <xdr:rowOff>238125</xdr:rowOff>
    </xdr:from>
    <xdr:to>
      <xdr:col>0</xdr:col>
      <xdr:colOff>1488281</xdr:colOff>
      <xdr:row>8</xdr:row>
      <xdr:rowOff>35718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B0F4F775-F3AA-AB83-6F17-F850214B1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381125"/>
          <a:ext cx="1452562" cy="14525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</xdr:rowOff>
    </xdr:from>
    <xdr:to>
      <xdr:col>0</xdr:col>
      <xdr:colOff>1547812</xdr:colOff>
      <xdr:row>42</xdr:row>
      <xdr:rowOff>0</xdr:rowOff>
    </xdr:to>
    <xdr:pic>
      <xdr:nvPicPr>
        <xdr:cNvPr id="2" name="Picture 1" descr="Maiou dama Elevato Crop &lt; Bustiere si sutiene sport de dama | Cumpara  online - Intersport | INTERSPORT">
          <a:extLst>
            <a:ext uri="{FF2B5EF4-FFF2-40B4-BE49-F238E27FC236}">
              <a16:creationId xmlns:a16="http://schemas.microsoft.com/office/drawing/2014/main" xmlns="" id="{06437771-7E0A-363E-9C8D-A2171801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89282"/>
          <a:ext cx="1547812" cy="1357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5"/>
  <sheetViews>
    <sheetView tabSelected="1" zoomScale="80" zoomScaleNormal="80" workbookViewId="0">
      <pane ySplit="7" topLeftCell="A8" activePane="bottomLeft" state="frozen"/>
      <selection activeCell="A10" sqref="A10"/>
      <selection pane="bottomLeft" sqref="A1:N6"/>
    </sheetView>
  </sheetViews>
  <sheetFormatPr defaultRowHeight="15" x14ac:dyDescent="0.25"/>
  <cols>
    <col min="1" max="1" width="24.7109375" customWidth="1"/>
    <col min="2" max="2" width="0.140625" hidden="1" customWidth="1"/>
    <col min="3" max="3" width="11.5703125" customWidth="1"/>
    <col min="4" max="4" width="15.7109375" customWidth="1"/>
    <col min="5" max="5" width="29.28515625" customWidth="1"/>
    <col min="6" max="6" width="23.28515625" customWidth="1"/>
    <col min="7" max="7" width="19.5703125" customWidth="1"/>
    <col min="8" max="8" width="12" bestFit="1" customWidth="1"/>
    <col min="9" max="9" width="8.28515625" customWidth="1"/>
    <col min="10" max="10" width="16.5703125" customWidth="1"/>
    <col min="11" max="11" width="22.42578125" customWidth="1"/>
    <col min="12" max="12" width="12.5703125" customWidth="1"/>
    <col min="13" max="13" width="11.140625" style="4" customWidth="1"/>
    <col min="14" max="14" width="10.140625" style="4" customWidth="1"/>
    <col min="15" max="15" width="14.140625" style="2" customWidth="1"/>
    <col min="16" max="16" width="9.5703125" style="1" bestFit="1" customWidth="1"/>
    <col min="17" max="33" width="7.85546875" style="1" customWidth="1"/>
    <col min="34" max="34" width="11.42578125" style="1" customWidth="1"/>
  </cols>
  <sheetData>
    <row r="1" spans="1:34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9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11"/>
      <c r="AH1" s="2"/>
    </row>
    <row r="2" spans="1:3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10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/>
      <c r="AB2" s="6"/>
      <c r="AC2" s="6"/>
      <c r="AD2" s="6"/>
      <c r="AE2" s="6"/>
      <c r="AF2" s="6"/>
      <c r="AG2" s="12"/>
      <c r="AH2" s="2"/>
    </row>
    <row r="3" spans="1:3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10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  <c r="Z3" s="6" t="s">
        <v>31</v>
      </c>
      <c r="AA3" s="6" t="s">
        <v>32</v>
      </c>
      <c r="AB3" s="6" t="s">
        <v>33</v>
      </c>
      <c r="AC3" s="6" t="s">
        <v>34</v>
      </c>
      <c r="AD3" s="6"/>
      <c r="AE3" s="6"/>
      <c r="AF3" s="6"/>
      <c r="AG3" s="12"/>
      <c r="AH3" s="2"/>
    </row>
    <row r="4" spans="1:34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  <c r="O4" s="10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 t="s">
        <v>52</v>
      </c>
      <c r="W4" s="6" t="s">
        <v>53</v>
      </c>
      <c r="X4" s="6" t="s">
        <v>35</v>
      </c>
      <c r="Y4" s="6" t="s">
        <v>36</v>
      </c>
      <c r="Z4" s="6" t="s">
        <v>37</v>
      </c>
      <c r="AA4" s="6" t="s">
        <v>38</v>
      </c>
      <c r="AB4" s="6" t="s">
        <v>39</v>
      </c>
      <c r="AC4" s="6" t="s">
        <v>40</v>
      </c>
      <c r="AD4" s="6" t="s">
        <v>41</v>
      </c>
      <c r="AE4" s="6" t="s">
        <v>42</v>
      </c>
      <c r="AF4" s="6" t="s">
        <v>43</v>
      </c>
      <c r="AG4" s="12" t="s">
        <v>44</v>
      </c>
      <c r="AH4" s="2"/>
    </row>
    <row r="5" spans="1:34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  <c r="O5" s="10" t="s">
        <v>156</v>
      </c>
      <c r="P5" s="6" t="s">
        <v>162</v>
      </c>
      <c r="Q5" s="6" t="s">
        <v>163</v>
      </c>
      <c r="R5" s="6" t="s">
        <v>164</v>
      </c>
      <c r="S5" s="6" t="s">
        <v>157</v>
      </c>
      <c r="T5" s="6" t="s">
        <v>158</v>
      </c>
      <c r="U5" s="6" t="s">
        <v>159</v>
      </c>
      <c r="V5" s="6" t="s">
        <v>160</v>
      </c>
      <c r="W5" s="6" t="s">
        <v>161</v>
      </c>
      <c r="X5" s="6"/>
      <c r="Y5" s="6"/>
      <c r="Z5" s="6"/>
      <c r="AA5" s="6"/>
      <c r="AB5" s="6"/>
      <c r="AC5" s="6"/>
      <c r="AD5" s="6"/>
      <c r="AE5" s="6"/>
      <c r="AF5" s="6"/>
      <c r="AG5" s="12"/>
      <c r="AH5" s="2"/>
    </row>
    <row r="6" spans="1:34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10" t="s">
        <v>54</v>
      </c>
      <c r="P6" s="6" t="s">
        <v>55</v>
      </c>
      <c r="Q6" s="6" t="s">
        <v>56</v>
      </c>
      <c r="R6" s="6" t="s">
        <v>57</v>
      </c>
      <c r="S6" s="6" t="s">
        <v>58</v>
      </c>
      <c r="T6" s="6" t="s">
        <v>59</v>
      </c>
      <c r="U6" s="6" t="s">
        <v>60</v>
      </c>
      <c r="V6" s="6" t="s">
        <v>61</v>
      </c>
      <c r="W6" s="6" t="s">
        <v>62</v>
      </c>
      <c r="X6" s="6" t="s">
        <v>63</v>
      </c>
      <c r="Y6" s="6" t="s">
        <v>64</v>
      </c>
      <c r="Z6" s="6"/>
      <c r="AA6" s="6"/>
      <c r="AB6" s="6"/>
      <c r="AC6" s="6"/>
      <c r="AD6" s="6"/>
      <c r="AE6" s="6"/>
      <c r="AF6" s="6"/>
      <c r="AG6" s="12"/>
      <c r="AH6" s="2"/>
    </row>
    <row r="7" spans="1:34" ht="23.25" customHeight="1" x14ac:dyDescent="0.25">
      <c r="A7" s="13" t="s">
        <v>195</v>
      </c>
      <c r="C7" s="13" t="s">
        <v>154</v>
      </c>
      <c r="D7" s="13" t="s">
        <v>0</v>
      </c>
      <c r="E7" s="13" t="s">
        <v>1</v>
      </c>
      <c r="F7" s="13" t="s">
        <v>2</v>
      </c>
      <c r="G7" s="13" t="s">
        <v>3</v>
      </c>
      <c r="H7" s="13" t="s">
        <v>4</v>
      </c>
      <c r="I7" s="13" t="s">
        <v>5</v>
      </c>
      <c r="J7" s="13" t="s">
        <v>6</v>
      </c>
      <c r="K7" s="13" t="s">
        <v>7</v>
      </c>
      <c r="L7" s="13" t="s">
        <v>155</v>
      </c>
      <c r="M7" s="14" t="s">
        <v>197</v>
      </c>
      <c r="N7" s="14" t="s">
        <v>152</v>
      </c>
      <c r="O7" s="54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30" t="s">
        <v>153</v>
      </c>
    </row>
    <row r="8" spans="1:34" s="3" customFormat="1" ht="107.25" customHeight="1" x14ac:dyDescent="0.25">
      <c r="A8" s="60"/>
      <c r="B8" s="7">
        <v>3</v>
      </c>
      <c r="C8" s="7">
        <v>3</v>
      </c>
      <c r="D8" s="48" t="s">
        <v>165</v>
      </c>
      <c r="E8" s="48" t="s">
        <v>138</v>
      </c>
      <c r="F8" s="48" t="s">
        <v>89</v>
      </c>
      <c r="G8" s="48" t="s">
        <v>141</v>
      </c>
      <c r="H8" s="48" t="s">
        <v>95</v>
      </c>
      <c r="I8" s="48" t="s">
        <v>71</v>
      </c>
      <c r="J8" s="48" t="s">
        <v>83</v>
      </c>
      <c r="K8" s="49" t="s">
        <v>87</v>
      </c>
      <c r="L8" s="22">
        <v>0.20100000000000001</v>
      </c>
      <c r="M8" s="17">
        <f t="shared" ref="M8:M17" si="0">SUM(N8/2.5)</f>
        <v>8.8000000000000007</v>
      </c>
      <c r="N8" s="50">
        <v>22</v>
      </c>
      <c r="O8" s="51" t="s">
        <v>20</v>
      </c>
      <c r="P8" s="52"/>
      <c r="Q8" s="52">
        <v>420</v>
      </c>
      <c r="R8" s="52">
        <v>549</v>
      </c>
      <c r="S8" s="52">
        <v>362</v>
      </c>
      <c r="T8" s="52">
        <v>149</v>
      </c>
      <c r="U8" s="52">
        <v>258</v>
      </c>
      <c r="V8" s="52">
        <v>105</v>
      </c>
      <c r="W8" s="52">
        <v>147</v>
      </c>
      <c r="X8" s="52">
        <v>43</v>
      </c>
      <c r="Y8" s="52">
        <v>33</v>
      </c>
      <c r="Z8" s="53"/>
      <c r="AA8" s="24"/>
      <c r="AB8" s="24"/>
      <c r="AC8" s="24"/>
      <c r="AD8" s="24"/>
      <c r="AE8" s="24"/>
      <c r="AF8" s="24"/>
      <c r="AG8" s="24"/>
      <c r="AH8" s="56">
        <f t="shared" ref="AH8:AH24" si="1">SUM(P8:AG8)</f>
        <v>2066</v>
      </c>
    </row>
    <row r="9" spans="1:34" s="3" customFormat="1" ht="107.25" customHeight="1" x14ac:dyDescent="0.25">
      <c r="A9" s="60"/>
      <c r="B9" s="7"/>
      <c r="C9" s="7">
        <v>3</v>
      </c>
      <c r="D9" s="48" t="s">
        <v>189</v>
      </c>
      <c r="E9" s="48" t="s">
        <v>138</v>
      </c>
      <c r="F9" s="48" t="s">
        <v>89</v>
      </c>
      <c r="G9" s="48" t="s">
        <v>141</v>
      </c>
      <c r="H9" s="48" t="s">
        <v>95</v>
      </c>
      <c r="I9" s="48" t="s">
        <v>71</v>
      </c>
      <c r="J9" s="48" t="s">
        <v>83</v>
      </c>
      <c r="K9" s="49" t="s">
        <v>87</v>
      </c>
      <c r="L9" s="22">
        <v>0.20100000000000001</v>
      </c>
      <c r="M9" s="17">
        <f t="shared" si="0"/>
        <v>8.8000000000000007</v>
      </c>
      <c r="N9" s="50">
        <v>22</v>
      </c>
      <c r="O9" s="51" t="s">
        <v>20</v>
      </c>
      <c r="P9" s="52"/>
      <c r="Q9" s="52"/>
      <c r="R9" s="52"/>
      <c r="S9" s="52"/>
      <c r="T9" s="52"/>
      <c r="U9" s="52">
        <v>50</v>
      </c>
      <c r="V9" s="52">
        <v>21</v>
      </c>
      <c r="W9" s="52"/>
      <c r="X9" s="52"/>
      <c r="Y9" s="52"/>
      <c r="Z9" s="53"/>
      <c r="AA9" s="24"/>
      <c r="AB9" s="24"/>
      <c r="AC9" s="24"/>
      <c r="AD9" s="24"/>
      <c r="AE9" s="24"/>
      <c r="AF9" s="24"/>
      <c r="AG9" s="24"/>
      <c r="AH9" s="56">
        <f t="shared" si="1"/>
        <v>71</v>
      </c>
    </row>
    <row r="10" spans="1:34" s="3" customFormat="1" ht="107.25" customHeight="1" x14ac:dyDescent="0.25">
      <c r="A10" s="60"/>
      <c r="B10" s="5"/>
      <c r="C10" s="7">
        <v>3</v>
      </c>
      <c r="D10" s="22" t="s">
        <v>180</v>
      </c>
      <c r="E10" s="22" t="s">
        <v>181</v>
      </c>
      <c r="F10" s="22" t="s">
        <v>79</v>
      </c>
      <c r="G10" s="22" t="s">
        <v>79</v>
      </c>
      <c r="H10" s="22" t="s">
        <v>95</v>
      </c>
      <c r="I10" s="22" t="s">
        <v>71</v>
      </c>
      <c r="J10" s="22" t="s">
        <v>168</v>
      </c>
      <c r="K10" s="18" t="s">
        <v>169</v>
      </c>
      <c r="L10" s="22">
        <v>0.112</v>
      </c>
      <c r="M10" s="17">
        <f t="shared" si="0"/>
        <v>10</v>
      </c>
      <c r="N10" s="17">
        <v>25</v>
      </c>
      <c r="O10" s="32" t="s">
        <v>20</v>
      </c>
      <c r="P10" s="34"/>
      <c r="Q10" s="34">
        <v>141</v>
      </c>
      <c r="R10" s="34">
        <v>319</v>
      </c>
      <c r="S10" s="34">
        <v>362</v>
      </c>
      <c r="T10" s="34">
        <v>305</v>
      </c>
      <c r="U10" s="34">
        <v>119</v>
      </c>
      <c r="V10" s="34">
        <v>56</v>
      </c>
      <c r="W10" s="34"/>
      <c r="X10" s="34"/>
      <c r="Y10" s="34"/>
      <c r="Z10" s="35"/>
      <c r="AA10" s="35"/>
      <c r="AB10" s="35"/>
      <c r="AC10" s="35"/>
      <c r="AD10" s="35"/>
      <c r="AE10" s="35"/>
      <c r="AF10" s="36"/>
      <c r="AG10" s="36"/>
      <c r="AH10" s="56">
        <f t="shared" si="1"/>
        <v>1302</v>
      </c>
    </row>
    <row r="11" spans="1:34" s="3" customFormat="1" ht="107.25" customHeight="1" x14ac:dyDescent="0.25">
      <c r="A11" s="60"/>
      <c r="B11" s="5"/>
      <c r="C11" s="7">
        <v>3</v>
      </c>
      <c r="D11" s="22" t="s">
        <v>172</v>
      </c>
      <c r="E11" s="22" t="s">
        <v>173</v>
      </c>
      <c r="F11" s="22" t="s">
        <v>81</v>
      </c>
      <c r="G11" s="22" t="s">
        <v>81</v>
      </c>
      <c r="H11" s="22" t="s">
        <v>95</v>
      </c>
      <c r="I11" s="22" t="s">
        <v>71</v>
      </c>
      <c r="J11" s="22" t="s">
        <v>168</v>
      </c>
      <c r="K11" s="18" t="s">
        <v>169</v>
      </c>
      <c r="L11" s="22">
        <v>0.112</v>
      </c>
      <c r="M11" s="17">
        <f t="shared" si="0"/>
        <v>6</v>
      </c>
      <c r="N11" s="17">
        <v>15</v>
      </c>
      <c r="O11" s="32" t="s">
        <v>20</v>
      </c>
      <c r="P11" s="34"/>
      <c r="Q11" s="34">
        <v>131</v>
      </c>
      <c r="R11" s="34">
        <v>302</v>
      </c>
      <c r="S11" s="34">
        <v>348</v>
      </c>
      <c r="T11" s="34">
        <v>297</v>
      </c>
      <c r="U11" s="34">
        <v>123</v>
      </c>
      <c r="V11" s="34">
        <v>59</v>
      </c>
      <c r="W11" s="34"/>
      <c r="X11" s="34"/>
      <c r="Y11" s="34"/>
      <c r="Z11" s="35"/>
      <c r="AA11" s="35"/>
      <c r="AB11" s="35"/>
      <c r="AC11" s="35"/>
      <c r="AD11" s="35"/>
      <c r="AE11" s="35"/>
      <c r="AF11" s="36"/>
      <c r="AG11" s="36"/>
      <c r="AH11" s="56">
        <f t="shared" si="1"/>
        <v>1260</v>
      </c>
    </row>
    <row r="12" spans="1:34" s="3" customFormat="1" ht="107.25" customHeight="1" x14ac:dyDescent="0.25">
      <c r="A12" s="60"/>
      <c r="B12" s="5"/>
      <c r="C12" s="7">
        <v>3</v>
      </c>
      <c r="D12" s="22" t="s">
        <v>166</v>
      </c>
      <c r="E12" s="22" t="s">
        <v>167</v>
      </c>
      <c r="F12" s="22" t="s">
        <v>84</v>
      </c>
      <c r="G12" s="22" t="s">
        <v>84</v>
      </c>
      <c r="H12" s="22" t="s">
        <v>95</v>
      </c>
      <c r="I12" s="22" t="s">
        <v>71</v>
      </c>
      <c r="J12" s="22" t="s">
        <v>168</v>
      </c>
      <c r="K12" s="18" t="s">
        <v>169</v>
      </c>
      <c r="L12" s="22">
        <v>0.112</v>
      </c>
      <c r="M12" s="17">
        <f t="shared" si="0"/>
        <v>8</v>
      </c>
      <c r="N12" s="17">
        <v>20</v>
      </c>
      <c r="O12" s="32" t="s">
        <v>20</v>
      </c>
      <c r="P12" s="34"/>
      <c r="Q12" s="34">
        <v>151</v>
      </c>
      <c r="R12" s="34">
        <v>274</v>
      </c>
      <c r="S12" s="34">
        <v>339</v>
      </c>
      <c r="T12" s="34">
        <v>284</v>
      </c>
      <c r="U12" s="34">
        <v>110</v>
      </c>
      <c r="V12" s="34">
        <v>56</v>
      </c>
      <c r="W12" s="34"/>
      <c r="X12" s="34"/>
      <c r="Y12" s="34"/>
      <c r="Z12" s="35"/>
      <c r="AA12" s="35"/>
      <c r="AB12" s="35"/>
      <c r="AC12" s="35"/>
      <c r="AD12" s="35"/>
      <c r="AE12" s="35"/>
      <c r="AF12" s="36"/>
      <c r="AG12" s="36"/>
      <c r="AH12" s="56">
        <f t="shared" si="1"/>
        <v>1214</v>
      </c>
    </row>
    <row r="13" spans="1:34" s="3" customFormat="1" ht="107.25" customHeight="1" x14ac:dyDescent="0.25">
      <c r="A13" s="60"/>
      <c r="B13" s="5"/>
      <c r="C13" s="7">
        <v>3</v>
      </c>
      <c r="D13" s="22" t="s">
        <v>166</v>
      </c>
      <c r="E13" s="22" t="s">
        <v>167</v>
      </c>
      <c r="F13" s="22" t="s">
        <v>81</v>
      </c>
      <c r="G13" s="22" t="s">
        <v>81</v>
      </c>
      <c r="H13" s="22" t="s">
        <v>95</v>
      </c>
      <c r="I13" s="22" t="s">
        <v>71</v>
      </c>
      <c r="J13" s="22" t="s">
        <v>168</v>
      </c>
      <c r="K13" s="18" t="s">
        <v>169</v>
      </c>
      <c r="L13" s="22">
        <v>0.112</v>
      </c>
      <c r="M13" s="17">
        <f t="shared" si="0"/>
        <v>8</v>
      </c>
      <c r="N13" s="17">
        <v>20</v>
      </c>
      <c r="O13" s="32" t="s">
        <v>20</v>
      </c>
      <c r="P13" s="34"/>
      <c r="Q13" s="34">
        <v>129</v>
      </c>
      <c r="R13" s="34">
        <v>292</v>
      </c>
      <c r="S13" s="34">
        <v>322</v>
      </c>
      <c r="T13" s="34">
        <v>275</v>
      </c>
      <c r="U13" s="34">
        <v>105</v>
      </c>
      <c r="V13" s="34">
        <v>55</v>
      </c>
      <c r="W13" s="34"/>
      <c r="X13" s="34"/>
      <c r="Y13" s="34"/>
      <c r="Z13" s="35"/>
      <c r="AA13" s="35"/>
      <c r="AB13" s="35"/>
      <c r="AC13" s="35"/>
      <c r="AD13" s="35"/>
      <c r="AE13" s="35"/>
      <c r="AF13" s="36"/>
      <c r="AG13" s="36"/>
      <c r="AH13" s="56">
        <f t="shared" si="1"/>
        <v>1178</v>
      </c>
    </row>
    <row r="14" spans="1:34" s="3" customFormat="1" ht="107.25" customHeight="1" x14ac:dyDescent="0.25">
      <c r="A14" s="60"/>
      <c r="B14" s="5"/>
      <c r="C14" s="7">
        <v>3</v>
      </c>
      <c r="D14" s="22" t="s">
        <v>172</v>
      </c>
      <c r="E14" s="22" t="s">
        <v>173</v>
      </c>
      <c r="F14" s="22" t="s">
        <v>84</v>
      </c>
      <c r="G14" s="22" t="s">
        <v>84</v>
      </c>
      <c r="H14" s="22" t="s">
        <v>95</v>
      </c>
      <c r="I14" s="22" t="s">
        <v>71</v>
      </c>
      <c r="J14" s="22" t="s">
        <v>168</v>
      </c>
      <c r="K14" s="18" t="s">
        <v>169</v>
      </c>
      <c r="L14" s="22">
        <v>0.112</v>
      </c>
      <c r="M14" s="17">
        <f t="shared" si="0"/>
        <v>6</v>
      </c>
      <c r="N14" s="17">
        <v>15</v>
      </c>
      <c r="O14" s="32" t="s">
        <v>20</v>
      </c>
      <c r="P14" s="34"/>
      <c r="Q14" s="34">
        <v>121</v>
      </c>
      <c r="R14" s="34">
        <v>268</v>
      </c>
      <c r="S14" s="34">
        <v>304</v>
      </c>
      <c r="T14" s="34">
        <v>268</v>
      </c>
      <c r="U14" s="34">
        <v>100</v>
      </c>
      <c r="V14" s="34">
        <v>51</v>
      </c>
      <c r="W14" s="34"/>
      <c r="X14" s="34"/>
      <c r="Y14" s="34"/>
      <c r="Z14" s="35"/>
      <c r="AA14" s="35"/>
      <c r="AB14" s="35"/>
      <c r="AC14" s="35"/>
      <c r="AD14" s="35"/>
      <c r="AE14" s="35"/>
      <c r="AF14" s="36"/>
      <c r="AG14" s="36"/>
      <c r="AH14" s="56">
        <f t="shared" si="1"/>
        <v>1112</v>
      </c>
    </row>
    <row r="15" spans="1:34" s="3" customFormat="1" ht="107.25" customHeight="1" x14ac:dyDescent="0.25">
      <c r="A15" s="60"/>
      <c r="B15" s="5"/>
      <c r="C15" s="7">
        <v>3</v>
      </c>
      <c r="D15" s="22" t="s">
        <v>172</v>
      </c>
      <c r="E15" s="22" t="s">
        <v>173</v>
      </c>
      <c r="F15" s="22" t="s">
        <v>69</v>
      </c>
      <c r="G15" s="22" t="s">
        <v>69</v>
      </c>
      <c r="H15" s="22" t="s">
        <v>95</v>
      </c>
      <c r="I15" s="22" t="s">
        <v>71</v>
      </c>
      <c r="J15" s="22" t="s">
        <v>168</v>
      </c>
      <c r="K15" s="18" t="s">
        <v>169</v>
      </c>
      <c r="L15" s="22">
        <v>0.112</v>
      </c>
      <c r="M15" s="17">
        <f t="shared" si="0"/>
        <v>6</v>
      </c>
      <c r="N15" s="17">
        <v>15</v>
      </c>
      <c r="O15" s="32" t="s">
        <v>20</v>
      </c>
      <c r="P15" s="34"/>
      <c r="Q15" s="34">
        <v>124</v>
      </c>
      <c r="R15" s="34">
        <v>271</v>
      </c>
      <c r="S15" s="34">
        <v>329</v>
      </c>
      <c r="T15" s="34">
        <v>247</v>
      </c>
      <c r="U15" s="34">
        <v>94</v>
      </c>
      <c r="V15" s="34">
        <v>56</v>
      </c>
      <c r="W15" s="34"/>
      <c r="X15" s="34"/>
      <c r="Y15" s="34"/>
      <c r="Z15" s="35"/>
      <c r="AA15" s="35"/>
      <c r="AB15" s="35"/>
      <c r="AC15" s="35"/>
      <c r="AD15" s="35"/>
      <c r="AE15" s="35"/>
      <c r="AF15" s="36"/>
      <c r="AG15" s="36"/>
      <c r="AH15" s="56">
        <f t="shared" si="1"/>
        <v>1121</v>
      </c>
    </row>
    <row r="16" spans="1:34" s="3" customFormat="1" ht="107.25" customHeight="1" x14ac:dyDescent="0.35">
      <c r="A16" s="57"/>
      <c r="B16" s="5"/>
      <c r="C16" s="7">
        <v>3</v>
      </c>
      <c r="D16" s="22" t="s">
        <v>178</v>
      </c>
      <c r="E16" s="22" t="s">
        <v>179</v>
      </c>
      <c r="F16" s="22" t="s">
        <v>79</v>
      </c>
      <c r="G16" s="22" t="s">
        <v>79</v>
      </c>
      <c r="H16" s="22" t="s">
        <v>95</v>
      </c>
      <c r="I16" s="22" t="s">
        <v>71</v>
      </c>
      <c r="J16" s="22" t="s">
        <v>168</v>
      </c>
      <c r="K16" s="18" t="s">
        <v>169</v>
      </c>
      <c r="L16" s="22">
        <v>0.112</v>
      </c>
      <c r="M16" s="17">
        <f t="shared" si="0"/>
        <v>7.2</v>
      </c>
      <c r="N16" s="17">
        <v>18</v>
      </c>
      <c r="O16" s="32" t="s">
        <v>20</v>
      </c>
      <c r="P16" s="34"/>
      <c r="Q16" s="34">
        <v>129</v>
      </c>
      <c r="R16" s="34">
        <v>251</v>
      </c>
      <c r="S16" s="34">
        <v>232</v>
      </c>
      <c r="T16" s="34">
        <v>200</v>
      </c>
      <c r="U16" s="34">
        <v>82</v>
      </c>
      <c r="V16" s="34">
        <v>57</v>
      </c>
      <c r="W16" s="34"/>
      <c r="X16" s="34"/>
      <c r="Y16" s="34"/>
      <c r="Z16" s="35"/>
      <c r="AA16" s="35"/>
      <c r="AB16" s="35"/>
      <c r="AC16" s="35"/>
      <c r="AD16" s="35"/>
      <c r="AE16" s="35"/>
      <c r="AF16" s="36"/>
      <c r="AG16" s="36"/>
      <c r="AH16" s="56">
        <f t="shared" si="1"/>
        <v>951</v>
      </c>
    </row>
    <row r="17" spans="1:34" s="3" customFormat="1" ht="107.25" customHeight="1" x14ac:dyDescent="0.35">
      <c r="A17" s="57"/>
      <c r="B17" s="5"/>
      <c r="C17" s="7">
        <v>3</v>
      </c>
      <c r="D17" s="22" t="s">
        <v>182</v>
      </c>
      <c r="E17" s="22" t="s">
        <v>183</v>
      </c>
      <c r="F17" s="22" t="s">
        <v>79</v>
      </c>
      <c r="G17" s="22" t="s">
        <v>79</v>
      </c>
      <c r="H17" s="22" t="s">
        <v>95</v>
      </c>
      <c r="I17" s="22" t="s">
        <v>71</v>
      </c>
      <c r="J17" s="22" t="s">
        <v>168</v>
      </c>
      <c r="K17" s="18" t="s">
        <v>169</v>
      </c>
      <c r="L17" s="22">
        <v>0.112</v>
      </c>
      <c r="M17" s="17">
        <f t="shared" si="0"/>
        <v>6</v>
      </c>
      <c r="N17" s="17">
        <v>15</v>
      </c>
      <c r="O17" s="32" t="s">
        <v>20</v>
      </c>
      <c r="P17" s="34"/>
      <c r="Q17" s="34">
        <v>118</v>
      </c>
      <c r="R17" s="34">
        <v>214</v>
      </c>
      <c r="S17" s="34">
        <v>176</v>
      </c>
      <c r="T17" s="34">
        <v>157</v>
      </c>
      <c r="U17" s="34">
        <v>60</v>
      </c>
      <c r="V17" s="34">
        <v>56</v>
      </c>
      <c r="W17" s="34"/>
      <c r="X17" s="34"/>
      <c r="Y17" s="34"/>
      <c r="Z17" s="35"/>
      <c r="AA17" s="35"/>
      <c r="AB17" s="35"/>
      <c r="AC17" s="35"/>
      <c r="AD17" s="35"/>
      <c r="AE17" s="35"/>
      <c r="AF17" s="36"/>
      <c r="AG17" s="36"/>
      <c r="AH17" s="56">
        <f t="shared" si="1"/>
        <v>781</v>
      </c>
    </row>
    <row r="18" spans="1:34" s="3" customFormat="1" ht="107.25" customHeight="1" x14ac:dyDescent="0.35">
      <c r="A18" s="57" t="e" vm="1">
        <v>#VALUE!</v>
      </c>
      <c r="B18" s="5"/>
      <c r="C18" s="7">
        <v>4</v>
      </c>
      <c r="D18" s="31" t="s">
        <v>190</v>
      </c>
      <c r="E18" s="31" t="s">
        <v>191</v>
      </c>
      <c r="F18" s="31" t="s">
        <v>73</v>
      </c>
      <c r="G18" s="31" t="s">
        <v>192</v>
      </c>
      <c r="H18" s="31" t="s">
        <v>95</v>
      </c>
      <c r="I18" s="31" t="s">
        <v>66</v>
      </c>
      <c r="J18" s="31" t="s">
        <v>91</v>
      </c>
      <c r="K18" s="19" t="s">
        <v>68</v>
      </c>
      <c r="L18" s="31"/>
      <c r="M18" s="20">
        <v>20</v>
      </c>
      <c r="N18" s="20">
        <v>50</v>
      </c>
      <c r="O18" s="33" t="s">
        <v>20</v>
      </c>
      <c r="P18" s="39"/>
      <c r="Q18" s="39"/>
      <c r="R18" s="39">
        <v>4</v>
      </c>
      <c r="S18" s="39"/>
      <c r="T18" s="39"/>
      <c r="U18" s="39"/>
      <c r="V18" s="39">
        <v>1</v>
      </c>
      <c r="W18" s="39">
        <v>2</v>
      </c>
      <c r="X18" s="39">
        <v>2</v>
      </c>
      <c r="Y18" s="39"/>
      <c r="Z18" s="40"/>
      <c r="AA18" s="40"/>
      <c r="AB18" s="40"/>
      <c r="AC18" s="40"/>
      <c r="AD18" s="40"/>
      <c r="AE18" s="40"/>
      <c r="AF18" s="41"/>
      <c r="AG18" s="41"/>
      <c r="AH18" s="58">
        <f t="shared" si="1"/>
        <v>9</v>
      </c>
    </row>
    <row r="19" spans="1:34" s="3" customFormat="1" ht="107.25" customHeight="1" x14ac:dyDescent="0.35">
      <c r="A19" s="57"/>
      <c r="B19" s="5"/>
      <c r="C19" s="7">
        <v>3</v>
      </c>
      <c r="D19" s="22" t="s">
        <v>170</v>
      </c>
      <c r="E19" s="22" t="s">
        <v>171</v>
      </c>
      <c r="F19" s="7" t="s">
        <v>188</v>
      </c>
      <c r="G19" s="22" t="s">
        <v>81</v>
      </c>
      <c r="H19" s="22" t="s">
        <v>95</v>
      </c>
      <c r="I19" s="22" t="s">
        <v>71</v>
      </c>
      <c r="J19" s="22">
        <v>6211120000</v>
      </c>
      <c r="K19" s="18" t="s">
        <v>169</v>
      </c>
      <c r="L19" s="22">
        <v>0.112</v>
      </c>
      <c r="M19" s="17">
        <f t="shared" ref="M19:M28" si="2">SUM(N19/2.5)</f>
        <v>8</v>
      </c>
      <c r="N19" s="17">
        <v>20</v>
      </c>
      <c r="O19" s="32" t="s">
        <v>20</v>
      </c>
      <c r="P19" s="34"/>
      <c r="Q19" s="34">
        <v>76</v>
      </c>
      <c r="R19" s="34">
        <v>180</v>
      </c>
      <c r="S19" s="34">
        <v>195</v>
      </c>
      <c r="T19" s="34">
        <v>169</v>
      </c>
      <c r="U19" s="34">
        <v>64</v>
      </c>
      <c r="V19" s="34">
        <v>27</v>
      </c>
      <c r="W19" s="34"/>
      <c r="X19" s="34"/>
      <c r="Y19" s="34"/>
      <c r="Z19" s="35"/>
      <c r="AA19" s="35"/>
      <c r="AB19" s="35"/>
      <c r="AC19" s="35"/>
      <c r="AD19" s="35"/>
      <c r="AE19" s="35"/>
      <c r="AF19" s="36"/>
      <c r="AG19" s="36"/>
      <c r="AH19" s="56">
        <f t="shared" si="1"/>
        <v>711</v>
      </c>
    </row>
    <row r="20" spans="1:34" s="3" customFormat="1" ht="107.25" customHeight="1" x14ac:dyDescent="0.25">
      <c r="A20" s="60"/>
      <c r="B20" s="5"/>
      <c r="C20" s="7">
        <v>3</v>
      </c>
      <c r="D20" s="22" t="s">
        <v>176</v>
      </c>
      <c r="E20" s="22" t="s">
        <v>177</v>
      </c>
      <c r="F20" s="22" t="s">
        <v>194</v>
      </c>
      <c r="G20" s="22" t="s">
        <v>84</v>
      </c>
      <c r="H20" s="22" t="s">
        <v>95</v>
      </c>
      <c r="I20" s="22" t="s">
        <v>71</v>
      </c>
      <c r="J20" s="22" t="s">
        <v>168</v>
      </c>
      <c r="K20" s="18" t="s">
        <v>169</v>
      </c>
      <c r="L20" s="22">
        <v>0.112</v>
      </c>
      <c r="M20" s="17">
        <f t="shared" si="2"/>
        <v>6</v>
      </c>
      <c r="N20" s="17">
        <v>15</v>
      </c>
      <c r="O20" s="32" t="s">
        <v>20</v>
      </c>
      <c r="P20" s="34"/>
      <c r="Q20" s="34">
        <v>76</v>
      </c>
      <c r="R20" s="34">
        <v>170</v>
      </c>
      <c r="S20" s="34">
        <v>187</v>
      </c>
      <c r="T20" s="34">
        <v>168</v>
      </c>
      <c r="U20" s="34">
        <v>68</v>
      </c>
      <c r="V20" s="34">
        <v>25</v>
      </c>
      <c r="W20" s="34"/>
      <c r="X20" s="34"/>
      <c r="Y20" s="34"/>
      <c r="Z20" s="35"/>
      <c r="AA20" s="35"/>
      <c r="AB20" s="35"/>
      <c r="AC20" s="35"/>
      <c r="AD20" s="35"/>
      <c r="AE20" s="35"/>
      <c r="AF20" s="36"/>
      <c r="AG20" s="36"/>
      <c r="AH20" s="56">
        <f t="shared" si="1"/>
        <v>694</v>
      </c>
    </row>
    <row r="21" spans="1:34" s="3" customFormat="1" ht="107.25" customHeight="1" x14ac:dyDescent="0.25">
      <c r="A21" s="60"/>
      <c r="B21" s="5"/>
      <c r="C21" s="7">
        <v>3</v>
      </c>
      <c r="D21" s="37" t="s">
        <v>166</v>
      </c>
      <c r="E21" s="37" t="s">
        <v>167</v>
      </c>
      <c r="F21" s="37" t="s">
        <v>193</v>
      </c>
      <c r="G21" s="37" t="s">
        <v>69</v>
      </c>
      <c r="H21" s="37" t="s">
        <v>95</v>
      </c>
      <c r="I21" s="37" t="s">
        <v>71</v>
      </c>
      <c r="J21" s="37" t="s">
        <v>168</v>
      </c>
      <c r="K21" s="23" t="s">
        <v>169</v>
      </c>
      <c r="L21" s="37">
        <v>0.112</v>
      </c>
      <c r="M21" s="21">
        <f t="shared" si="2"/>
        <v>8</v>
      </c>
      <c r="N21" s="21">
        <v>20</v>
      </c>
      <c r="O21" s="38" t="s">
        <v>20</v>
      </c>
      <c r="P21" s="45"/>
      <c r="Q21" s="45">
        <v>70</v>
      </c>
      <c r="R21" s="45">
        <v>143</v>
      </c>
      <c r="S21" s="45">
        <v>155</v>
      </c>
      <c r="T21" s="45">
        <v>132</v>
      </c>
      <c r="U21" s="45">
        <v>55</v>
      </c>
      <c r="V21" s="45">
        <v>25</v>
      </c>
      <c r="W21" s="45"/>
      <c r="X21" s="45"/>
      <c r="Y21" s="45"/>
      <c r="Z21" s="46"/>
      <c r="AA21" s="46"/>
      <c r="AB21" s="46"/>
      <c r="AC21" s="46"/>
      <c r="AD21" s="46"/>
      <c r="AE21" s="46"/>
      <c r="AF21" s="47"/>
      <c r="AG21" s="47"/>
      <c r="AH21" s="59">
        <f t="shared" si="1"/>
        <v>580</v>
      </c>
    </row>
    <row r="22" spans="1:34" s="3" customFormat="1" ht="107.25" customHeight="1" x14ac:dyDescent="0.25">
      <c r="A22" s="60"/>
      <c r="B22" s="5"/>
      <c r="C22" s="7">
        <v>3</v>
      </c>
      <c r="D22" s="22" t="s">
        <v>174</v>
      </c>
      <c r="E22" s="22" t="s">
        <v>175</v>
      </c>
      <c r="F22" s="22" t="s">
        <v>194</v>
      </c>
      <c r="G22" s="22" t="s">
        <v>81</v>
      </c>
      <c r="H22" s="22" t="s">
        <v>95</v>
      </c>
      <c r="I22" s="22" t="s">
        <v>71</v>
      </c>
      <c r="J22" s="22" t="s">
        <v>168</v>
      </c>
      <c r="K22" s="18" t="s">
        <v>169</v>
      </c>
      <c r="L22" s="22">
        <v>0.112</v>
      </c>
      <c r="M22" s="17">
        <f t="shared" si="2"/>
        <v>4.8</v>
      </c>
      <c r="N22" s="17">
        <v>12</v>
      </c>
      <c r="O22" s="32" t="s">
        <v>20</v>
      </c>
      <c r="P22" s="34"/>
      <c r="Q22" s="34">
        <v>58</v>
      </c>
      <c r="R22" s="34">
        <v>132</v>
      </c>
      <c r="S22" s="34">
        <v>141</v>
      </c>
      <c r="T22" s="34">
        <v>126</v>
      </c>
      <c r="U22" s="34">
        <v>46</v>
      </c>
      <c r="V22" s="34">
        <v>26</v>
      </c>
      <c r="W22" s="34"/>
      <c r="X22" s="34"/>
      <c r="Y22" s="34"/>
      <c r="Z22" s="35"/>
      <c r="AA22" s="35"/>
      <c r="AB22" s="35"/>
      <c r="AC22" s="35"/>
      <c r="AD22" s="35"/>
      <c r="AE22" s="35"/>
      <c r="AF22" s="36"/>
      <c r="AG22" s="36"/>
      <c r="AH22" s="56">
        <f t="shared" si="1"/>
        <v>529</v>
      </c>
    </row>
    <row r="23" spans="1:34" s="3" customFormat="1" ht="107.25" customHeight="1" x14ac:dyDescent="0.25">
      <c r="A23" s="60"/>
      <c r="B23" s="5"/>
      <c r="C23" s="7">
        <v>3</v>
      </c>
      <c r="D23" s="22" t="s">
        <v>176</v>
      </c>
      <c r="E23" s="22" t="s">
        <v>177</v>
      </c>
      <c r="F23" s="22" t="s">
        <v>194</v>
      </c>
      <c r="G23" s="22" t="s">
        <v>81</v>
      </c>
      <c r="H23" s="22" t="s">
        <v>95</v>
      </c>
      <c r="I23" s="22" t="s">
        <v>71</v>
      </c>
      <c r="J23" s="22" t="s">
        <v>168</v>
      </c>
      <c r="K23" s="18" t="s">
        <v>169</v>
      </c>
      <c r="L23" s="22">
        <v>0.112</v>
      </c>
      <c r="M23" s="17">
        <f t="shared" si="2"/>
        <v>6</v>
      </c>
      <c r="N23" s="17">
        <v>15</v>
      </c>
      <c r="O23" s="32" t="s">
        <v>20</v>
      </c>
      <c r="P23" s="34"/>
      <c r="Q23" s="34">
        <v>55</v>
      </c>
      <c r="R23" s="34">
        <v>131</v>
      </c>
      <c r="S23" s="34">
        <v>145</v>
      </c>
      <c r="T23" s="34">
        <v>124</v>
      </c>
      <c r="U23" s="34">
        <v>42</v>
      </c>
      <c r="V23" s="34">
        <v>23</v>
      </c>
      <c r="W23" s="34"/>
      <c r="X23" s="34"/>
      <c r="Y23" s="34"/>
      <c r="Z23" s="35"/>
      <c r="AA23" s="35"/>
      <c r="AB23" s="35"/>
      <c r="AC23" s="35"/>
      <c r="AD23" s="35"/>
      <c r="AE23" s="35"/>
      <c r="AF23" s="36"/>
      <c r="AG23" s="36"/>
      <c r="AH23" s="56">
        <f t="shared" si="1"/>
        <v>520</v>
      </c>
    </row>
    <row r="24" spans="1:34" s="3" customFormat="1" ht="107.25" customHeight="1" x14ac:dyDescent="0.25">
      <c r="A24" s="60"/>
      <c r="B24" s="7" t="e">
        <f ca="1">_xlfn.CONCAT(D24,G24)</f>
        <v>#NAME?</v>
      </c>
      <c r="C24" s="7">
        <v>4</v>
      </c>
      <c r="D24" s="61" t="s">
        <v>115</v>
      </c>
      <c r="E24" s="61" t="s">
        <v>116</v>
      </c>
      <c r="F24" s="61" t="s">
        <v>67</v>
      </c>
      <c r="G24" s="61" t="s">
        <v>79</v>
      </c>
      <c r="H24" s="61" t="s">
        <v>95</v>
      </c>
      <c r="I24" s="61" t="s">
        <v>71</v>
      </c>
      <c r="J24" s="16" t="s">
        <v>80</v>
      </c>
      <c r="K24" s="62" t="s">
        <v>96</v>
      </c>
      <c r="L24" s="61"/>
      <c r="M24" s="20">
        <f t="shared" si="2"/>
        <v>14</v>
      </c>
      <c r="N24" s="20">
        <v>35</v>
      </c>
      <c r="O24" s="43" t="s">
        <v>20</v>
      </c>
      <c r="P24" s="25">
        <v>0</v>
      </c>
      <c r="Q24" s="25"/>
      <c r="R24" s="25">
        <v>50</v>
      </c>
      <c r="S24" s="25">
        <v>82</v>
      </c>
      <c r="T24" s="25">
        <v>95</v>
      </c>
      <c r="U24" s="25">
        <v>91</v>
      </c>
      <c r="V24" s="25">
        <v>48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56">
        <f t="shared" si="1"/>
        <v>366</v>
      </c>
    </row>
    <row r="25" spans="1:34" s="3" customFormat="1" ht="107.25" customHeight="1" x14ac:dyDescent="0.25">
      <c r="A25" s="60"/>
      <c r="B25" s="5"/>
      <c r="C25" s="7">
        <v>3</v>
      </c>
      <c r="D25" s="22" t="s">
        <v>170</v>
      </c>
      <c r="E25" s="22" t="s">
        <v>171</v>
      </c>
      <c r="F25" s="37" t="s">
        <v>193</v>
      </c>
      <c r="G25" s="22" t="s">
        <v>84</v>
      </c>
      <c r="H25" s="22" t="s">
        <v>95</v>
      </c>
      <c r="I25" s="61" t="s">
        <v>71</v>
      </c>
      <c r="J25" s="22" t="s">
        <v>168</v>
      </c>
      <c r="K25" s="18" t="s">
        <v>169</v>
      </c>
      <c r="L25" s="22">
        <v>0.112</v>
      </c>
      <c r="M25" s="17">
        <f t="shared" si="2"/>
        <v>8</v>
      </c>
      <c r="N25" s="17">
        <v>20</v>
      </c>
      <c r="O25" s="32" t="s">
        <v>20</v>
      </c>
      <c r="P25" s="34"/>
      <c r="Q25" s="34">
        <v>57</v>
      </c>
      <c r="R25" s="34">
        <v>103</v>
      </c>
      <c r="S25" s="34">
        <v>101</v>
      </c>
      <c r="T25" s="34">
        <v>81</v>
      </c>
      <c r="U25" s="34">
        <v>26</v>
      </c>
      <c r="V25" s="34">
        <v>23</v>
      </c>
      <c r="W25" s="34"/>
      <c r="X25" s="34"/>
      <c r="Y25" s="34"/>
      <c r="Z25" s="35"/>
      <c r="AA25" s="35"/>
      <c r="AB25" s="35"/>
      <c r="AC25" s="35"/>
      <c r="AD25" s="35"/>
      <c r="AE25" s="35"/>
      <c r="AF25" s="36"/>
      <c r="AG25" s="36"/>
      <c r="AH25" s="56">
        <f t="shared" ref="AH25:AH28" si="3">SUM(P25:AG25)</f>
        <v>391</v>
      </c>
    </row>
    <row r="26" spans="1:34" s="3" customFormat="1" ht="107.25" customHeight="1" x14ac:dyDescent="0.25">
      <c r="A26" s="60"/>
      <c r="B26" s="7" t="e">
        <f t="shared" ref="B26:B27" ca="1" si="4">_xlfn.CONCAT(D26,G26)</f>
        <v>#NAME?</v>
      </c>
      <c r="C26" s="7">
        <v>4</v>
      </c>
      <c r="D26" s="7" t="s">
        <v>118</v>
      </c>
      <c r="E26" s="7" t="s">
        <v>119</v>
      </c>
      <c r="F26" s="7" t="s">
        <v>120</v>
      </c>
      <c r="G26" s="7" t="s">
        <v>65</v>
      </c>
      <c r="H26" s="18" t="s">
        <v>95</v>
      </c>
      <c r="I26" s="7" t="s">
        <v>71</v>
      </c>
      <c r="J26" s="7" t="s">
        <v>103</v>
      </c>
      <c r="K26" s="15" t="s">
        <v>104</v>
      </c>
      <c r="L26" s="7"/>
      <c r="M26" s="17">
        <f t="shared" si="2"/>
        <v>12</v>
      </c>
      <c r="N26" s="17">
        <v>30</v>
      </c>
      <c r="O26" s="42" t="s">
        <v>20</v>
      </c>
      <c r="P26" s="24">
        <v>0</v>
      </c>
      <c r="Q26" s="24">
        <v>0</v>
      </c>
      <c r="R26" s="24">
        <v>39</v>
      </c>
      <c r="S26" s="24">
        <v>61</v>
      </c>
      <c r="T26" s="24">
        <v>62</v>
      </c>
      <c r="U26" s="24">
        <v>54</v>
      </c>
      <c r="V26" s="24">
        <v>28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56">
        <f t="shared" si="3"/>
        <v>244</v>
      </c>
    </row>
    <row r="27" spans="1:34" s="3" customFormat="1" ht="107.25" customHeight="1" x14ac:dyDescent="0.25">
      <c r="A27" s="60"/>
      <c r="B27" s="7" t="e">
        <f t="shared" ca="1" si="4"/>
        <v>#NAME?</v>
      </c>
      <c r="C27" s="7">
        <v>4</v>
      </c>
      <c r="D27" s="7" t="s">
        <v>113</v>
      </c>
      <c r="E27" s="7" t="s">
        <v>114</v>
      </c>
      <c r="F27" s="7" t="s">
        <v>97</v>
      </c>
      <c r="G27" s="7" t="s">
        <v>79</v>
      </c>
      <c r="H27" s="7" t="s">
        <v>95</v>
      </c>
      <c r="I27" s="7" t="s">
        <v>71</v>
      </c>
      <c r="J27" s="7" t="s">
        <v>80</v>
      </c>
      <c r="K27" s="15" t="s">
        <v>96</v>
      </c>
      <c r="L27" s="7"/>
      <c r="M27" s="17">
        <f t="shared" si="2"/>
        <v>12</v>
      </c>
      <c r="N27" s="17">
        <v>30</v>
      </c>
      <c r="O27" s="42" t="s">
        <v>20</v>
      </c>
      <c r="P27" s="24">
        <v>0</v>
      </c>
      <c r="Q27" s="24">
        <v>0</v>
      </c>
      <c r="R27" s="24">
        <v>46</v>
      </c>
      <c r="S27" s="24">
        <v>89</v>
      </c>
      <c r="T27" s="24">
        <v>84</v>
      </c>
      <c r="U27" s="24">
        <v>50</v>
      </c>
      <c r="V27" s="24">
        <v>38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56">
        <f t="shared" si="3"/>
        <v>307</v>
      </c>
    </row>
    <row r="28" spans="1:34" s="3" customFormat="1" ht="107.25" customHeight="1" x14ac:dyDescent="0.25">
      <c r="A28" s="60"/>
      <c r="B28" s="5"/>
      <c r="C28" s="7">
        <v>3</v>
      </c>
      <c r="D28" s="22" t="s">
        <v>174</v>
      </c>
      <c r="E28" s="22" t="s">
        <v>175</v>
      </c>
      <c r="F28" s="22" t="s">
        <v>84</v>
      </c>
      <c r="G28" s="22" t="s">
        <v>95</v>
      </c>
      <c r="H28" s="18" t="s">
        <v>95</v>
      </c>
      <c r="I28" s="7" t="s">
        <v>71</v>
      </c>
      <c r="J28" s="22" t="s">
        <v>168</v>
      </c>
      <c r="K28" s="18" t="s">
        <v>169</v>
      </c>
      <c r="L28" s="22">
        <v>0.112</v>
      </c>
      <c r="M28" s="17">
        <f t="shared" si="2"/>
        <v>4.8</v>
      </c>
      <c r="N28" s="17">
        <v>12</v>
      </c>
      <c r="O28" s="32" t="s">
        <v>20</v>
      </c>
      <c r="P28" s="34"/>
      <c r="Q28" s="34">
        <v>35</v>
      </c>
      <c r="R28" s="34">
        <v>54</v>
      </c>
      <c r="S28" s="34">
        <v>51</v>
      </c>
      <c r="T28" s="34">
        <v>49</v>
      </c>
      <c r="U28" s="34">
        <v>13</v>
      </c>
      <c r="V28" s="34">
        <v>15</v>
      </c>
      <c r="W28" s="34"/>
      <c r="X28" s="34"/>
      <c r="Y28" s="34"/>
      <c r="Z28" s="35"/>
      <c r="AA28" s="35"/>
      <c r="AB28" s="35"/>
      <c r="AC28" s="35"/>
      <c r="AD28" s="35"/>
      <c r="AE28" s="35"/>
      <c r="AF28" s="36"/>
      <c r="AG28" s="36"/>
      <c r="AH28" s="56">
        <f t="shared" si="3"/>
        <v>217</v>
      </c>
    </row>
    <row r="29" spans="1:34" s="3" customFormat="1" ht="107.25" customHeight="1" x14ac:dyDescent="0.25">
      <c r="A29" s="60"/>
      <c r="B29" s="7" t="e">
        <f t="shared" ref="B29" ca="1" si="5">_xlfn.CONCAT(D29,G29)</f>
        <v>#NAME?</v>
      </c>
      <c r="C29" s="7">
        <v>4</v>
      </c>
      <c r="D29" s="7" t="s">
        <v>129</v>
      </c>
      <c r="E29" s="7" t="s">
        <v>130</v>
      </c>
      <c r="F29" s="7" t="s">
        <v>117</v>
      </c>
      <c r="G29" s="7" t="s">
        <v>84</v>
      </c>
      <c r="H29" s="18" t="s">
        <v>95</v>
      </c>
      <c r="I29" s="7" t="s">
        <v>66</v>
      </c>
      <c r="J29" s="7" t="s">
        <v>131</v>
      </c>
      <c r="K29" s="15" t="s">
        <v>87</v>
      </c>
      <c r="L29" s="7"/>
      <c r="M29" s="17">
        <f t="shared" ref="M29:M33" si="6">SUM(N29/2.5)</f>
        <v>10</v>
      </c>
      <c r="N29" s="17">
        <v>25</v>
      </c>
      <c r="O29" s="42" t="s">
        <v>20</v>
      </c>
      <c r="P29" s="27"/>
      <c r="Q29" s="27"/>
      <c r="R29" s="27">
        <v>3</v>
      </c>
      <c r="S29" s="27">
        <v>10</v>
      </c>
      <c r="T29" s="27">
        <v>40</v>
      </c>
      <c r="U29" s="27">
        <v>22</v>
      </c>
      <c r="V29" s="27"/>
      <c r="W29" s="27"/>
      <c r="X29" s="27"/>
      <c r="Y29" s="27"/>
      <c r="Z29" s="28"/>
      <c r="AA29" s="28"/>
      <c r="AB29" s="28"/>
      <c r="AC29" s="28"/>
      <c r="AD29" s="28"/>
      <c r="AE29" s="28"/>
      <c r="AF29" s="26"/>
      <c r="AG29" s="26"/>
      <c r="AH29" s="56">
        <f t="shared" ref="AH29:AH35" si="7">SUM(P29:AG29)</f>
        <v>75</v>
      </c>
    </row>
    <row r="30" spans="1:34" s="3" customFormat="1" ht="107.25" customHeight="1" x14ac:dyDescent="0.25">
      <c r="A30" s="60"/>
      <c r="B30" s="7" t="e">
        <f ca="1">_xlfn.CONCAT(D30,G30)</f>
        <v>#NAME?</v>
      </c>
      <c r="C30" s="7">
        <v>4</v>
      </c>
      <c r="D30" s="7" t="s">
        <v>148</v>
      </c>
      <c r="E30" s="7" t="s">
        <v>149</v>
      </c>
      <c r="F30" s="7" t="s">
        <v>85</v>
      </c>
      <c r="G30" s="7" t="s">
        <v>79</v>
      </c>
      <c r="H30" s="18" t="s">
        <v>95</v>
      </c>
      <c r="I30" s="7" t="s">
        <v>71</v>
      </c>
      <c r="J30" s="7" t="s">
        <v>86</v>
      </c>
      <c r="K30" s="15" t="s">
        <v>87</v>
      </c>
      <c r="L30" s="7"/>
      <c r="M30" s="17">
        <f t="shared" si="6"/>
        <v>14</v>
      </c>
      <c r="N30" s="17">
        <v>35</v>
      </c>
      <c r="O30" s="42" t="s">
        <v>20</v>
      </c>
      <c r="P30" s="24"/>
      <c r="Q30" s="24"/>
      <c r="R30" s="24"/>
      <c r="S30" s="24">
        <v>73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56">
        <f t="shared" si="7"/>
        <v>73</v>
      </c>
    </row>
    <row r="31" spans="1:34" s="3" customFormat="1" ht="107.25" customHeight="1" x14ac:dyDescent="0.25">
      <c r="A31" s="60"/>
      <c r="B31" s="5"/>
      <c r="C31" s="16">
        <v>4</v>
      </c>
      <c r="D31" s="18" t="s">
        <v>98</v>
      </c>
      <c r="E31" s="7" t="s">
        <v>99</v>
      </c>
      <c r="F31" s="18" t="s">
        <v>85</v>
      </c>
      <c r="G31" s="18" t="s">
        <v>75</v>
      </c>
      <c r="H31" s="18" t="s">
        <v>95</v>
      </c>
      <c r="I31" s="7" t="s">
        <v>71</v>
      </c>
      <c r="J31" s="18" t="s">
        <v>86</v>
      </c>
      <c r="K31" s="15" t="s">
        <v>68</v>
      </c>
      <c r="L31" s="5"/>
      <c r="M31" s="17">
        <f t="shared" si="6"/>
        <v>10</v>
      </c>
      <c r="N31" s="17">
        <v>25</v>
      </c>
      <c r="O31" s="42" t="s">
        <v>20</v>
      </c>
      <c r="P31" s="24"/>
      <c r="Q31" s="24">
        <v>8</v>
      </c>
      <c r="R31" s="24">
        <v>15</v>
      </c>
      <c r="S31" s="24">
        <v>16</v>
      </c>
      <c r="T31" s="24">
        <v>13</v>
      </c>
      <c r="U31" s="24">
        <v>3</v>
      </c>
      <c r="V31" s="24">
        <v>0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56">
        <f t="shared" si="7"/>
        <v>55</v>
      </c>
    </row>
    <row r="32" spans="1:34" s="3" customFormat="1" ht="107.25" customHeight="1" x14ac:dyDescent="0.25">
      <c r="A32" s="60"/>
      <c r="B32" s="7" t="e">
        <f t="shared" ref="B32:B33" ca="1" si="8">_xlfn.CONCAT(D32,G32)</f>
        <v>#NAME?</v>
      </c>
      <c r="C32" s="7">
        <v>4</v>
      </c>
      <c r="D32" s="7" t="s">
        <v>146</v>
      </c>
      <c r="E32" s="7" t="s">
        <v>147</v>
      </c>
      <c r="F32" s="7" t="s">
        <v>89</v>
      </c>
      <c r="G32" s="7" t="s">
        <v>88</v>
      </c>
      <c r="H32" s="18" t="s">
        <v>95</v>
      </c>
      <c r="I32" s="7" t="s">
        <v>66</v>
      </c>
      <c r="J32" s="7" t="s">
        <v>83</v>
      </c>
      <c r="K32" s="15" t="s">
        <v>87</v>
      </c>
      <c r="L32" s="7"/>
      <c r="M32" s="17">
        <f t="shared" si="6"/>
        <v>8</v>
      </c>
      <c r="N32" s="17">
        <v>20</v>
      </c>
      <c r="O32" s="42" t="s">
        <v>20</v>
      </c>
      <c r="P32" s="24">
        <v>0</v>
      </c>
      <c r="Q32" s="24">
        <v>3</v>
      </c>
      <c r="R32" s="24">
        <v>6</v>
      </c>
      <c r="S32" s="24">
        <v>17</v>
      </c>
      <c r="T32" s="24">
        <v>5</v>
      </c>
      <c r="U32" s="24">
        <v>4</v>
      </c>
      <c r="V32" s="24">
        <v>2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56">
        <f t="shared" si="7"/>
        <v>37</v>
      </c>
    </row>
    <row r="33" spans="1:34" s="3" customFormat="1" ht="107.25" customHeight="1" x14ac:dyDescent="0.25">
      <c r="A33" s="60"/>
      <c r="B33" s="7" t="e">
        <f t="shared" ca="1" si="8"/>
        <v>#NAME?</v>
      </c>
      <c r="C33" s="7">
        <v>4</v>
      </c>
      <c r="D33" s="7" t="s">
        <v>150</v>
      </c>
      <c r="E33" s="7" t="s">
        <v>151</v>
      </c>
      <c r="F33" s="7" t="s">
        <v>110</v>
      </c>
      <c r="G33" s="7" t="s">
        <v>121</v>
      </c>
      <c r="H33" s="18" t="s">
        <v>95</v>
      </c>
      <c r="I33" s="7" t="s">
        <v>74</v>
      </c>
      <c r="J33" s="7" t="s">
        <v>100</v>
      </c>
      <c r="K33" s="15" t="s">
        <v>78</v>
      </c>
      <c r="L33" s="7"/>
      <c r="M33" s="17">
        <f t="shared" si="6"/>
        <v>32</v>
      </c>
      <c r="N33" s="17">
        <v>80</v>
      </c>
      <c r="O33" s="42" t="s">
        <v>20</v>
      </c>
      <c r="P33" s="24"/>
      <c r="Q33" s="24"/>
      <c r="R33" s="24"/>
      <c r="S33" s="24"/>
      <c r="T33" s="24"/>
      <c r="U33" s="24">
        <v>19</v>
      </c>
      <c r="V33" s="24">
        <v>11</v>
      </c>
      <c r="W33" s="24">
        <v>5</v>
      </c>
      <c r="X33" s="24"/>
      <c r="Y33" s="24"/>
      <c r="Z33" s="24"/>
      <c r="AA33" s="24"/>
      <c r="AB33" s="24"/>
      <c r="AC33" s="24"/>
      <c r="AD33" s="24"/>
      <c r="AE33" s="24"/>
      <c r="AF33" s="24">
        <v>0</v>
      </c>
      <c r="AG33" s="24">
        <v>0</v>
      </c>
      <c r="AH33" s="56">
        <f t="shared" si="7"/>
        <v>35</v>
      </c>
    </row>
    <row r="34" spans="1:34" s="3" customFormat="1" ht="107.25" customHeight="1" x14ac:dyDescent="0.25">
      <c r="A34" s="44"/>
      <c r="B34" s="7" t="e">
        <f ca="1">_xlfn.CONCAT(D34,G34)</f>
        <v>#NAME?</v>
      </c>
      <c r="C34" s="7">
        <v>4</v>
      </c>
      <c r="D34" s="7" t="s">
        <v>136</v>
      </c>
      <c r="E34" s="7" t="s">
        <v>137</v>
      </c>
      <c r="F34" s="7" t="s">
        <v>89</v>
      </c>
      <c r="G34" s="7" t="s">
        <v>90</v>
      </c>
      <c r="H34" s="18" t="s">
        <v>95</v>
      </c>
      <c r="I34" s="7" t="s">
        <v>71</v>
      </c>
      <c r="J34" s="7" t="s">
        <v>83</v>
      </c>
      <c r="K34" s="15" t="s">
        <v>78</v>
      </c>
      <c r="L34" s="7"/>
      <c r="M34" s="17">
        <f t="shared" ref="M34:M35" si="9">SUM(N34/2.5)</f>
        <v>10</v>
      </c>
      <c r="N34" s="17">
        <v>25</v>
      </c>
      <c r="O34" s="42" t="s">
        <v>20</v>
      </c>
      <c r="P34" s="24"/>
      <c r="Q34" s="24">
        <v>31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56">
        <f t="shared" si="7"/>
        <v>31</v>
      </c>
    </row>
    <row r="35" spans="1:34" s="3" customFormat="1" ht="107.25" customHeight="1" x14ac:dyDescent="0.25">
      <c r="A35" s="60"/>
      <c r="B35" s="7" t="e">
        <f ca="1">_xlfn.CONCAT(D35,G35)</f>
        <v>#NAME?</v>
      </c>
      <c r="C35" s="7">
        <v>4</v>
      </c>
      <c r="D35" s="7" t="s">
        <v>142</v>
      </c>
      <c r="E35" s="7" t="s">
        <v>143</v>
      </c>
      <c r="F35" s="7" t="s">
        <v>85</v>
      </c>
      <c r="G35" s="7" t="s">
        <v>82</v>
      </c>
      <c r="H35" s="18" t="s">
        <v>95</v>
      </c>
      <c r="I35" s="7" t="s">
        <v>66</v>
      </c>
      <c r="J35" s="7" t="s">
        <v>86</v>
      </c>
      <c r="K35" s="15" t="s">
        <v>68</v>
      </c>
      <c r="L35" s="7"/>
      <c r="M35" s="17">
        <f t="shared" si="9"/>
        <v>20</v>
      </c>
      <c r="N35" s="17">
        <v>50</v>
      </c>
      <c r="O35" s="42" t="s">
        <v>20</v>
      </c>
      <c r="P35" s="24">
        <v>0</v>
      </c>
      <c r="Q35" s="24">
        <v>0</v>
      </c>
      <c r="R35" s="24">
        <v>4</v>
      </c>
      <c r="S35" s="24">
        <v>2</v>
      </c>
      <c r="T35" s="24">
        <v>0</v>
      </c>
      <c r="U35" s="24">
        <v>0</v>
      </c>
      <c r="V35" s="24">
        <v>10</v>
      </c>
      <c r="W35" s="24">
        <v>0</v>
      </c>
      <c r="X35" s="24">
        <v>12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56">
        <f t="shared" si="7"/>
        <v>28</v>
      </c>
    </row>
    <row r="36" spans="1:34" s="3" customFormat="1" ht="107.25" customHeight="1" x14ac:dyDescent="0.25">
      <c r="A36" s="60"/>
      <c r="B36" s="7" t="e">
        <f t="shared" ref="B36:B40" ca="1" si="10">_xlfn.CONCAT(D36,G36)</f>
        <v>#NAME?</v>
      </c>
      <c r="C36" s="7">
        <v>4</v>
      </c>
      <c r="D36" s="7" t="s">
        <v>125</v>
      </c>
      <c r="E36" s="7" t="s">
        <v>196</v>
      </c>
      <c r="F36" s="7" t="s">
        <v>67</v>
      </c>
      <c r="G36" s="7" t="s">
        <v>88</v>
      </c>
      <c r="H36" s="7" t="s">
        <v>95</v>
      </c>
      <c r="I36" s="7" t="s">
        <v>71</v>
      </c>
      <c r="J36" s="7" t="s">
        <v>80</v>
      </c>
      <c r="K36" s="15" t="s">
        <v>124</v>
      </c>
      <c r="L36" s="7"/>
      <c r="M36" s="17">
        <f t="shared" ref="M36:M40" si="11">SUM(N36/2.5)</f>
        <v>14</v>
      </c>
      <c r="N36" s="17">
        <v>35</v>
      </c>
      <c r="O36" s="42" t="s">
        <v>20</v>
      </c>
      <c r="P36" s="24">
        <v>0</v>
      </c>
      <c r="Q36" s="24"/>
      <c r="R36" s="24">
        <v>8</v>
      </c>
      <c r="S36" s="24">
        <v>4</v>
      </c>
      <c r="T36" s="24">
        <v>1</v>
      </c>
      <c r="U36" s="24">
        <v>3</v>
      </c>
      <c r="V36" s="24"/>
      <c r="W36" s="24"/>
      <c r="X36" s="24"/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56">
        <f t="shared" ref="AH36:AH41" si="12">SUM(P36:AG36)</f>
        <v>16</v>
      </c>
    </row>
    <row r="37" spans="1:34" s="3" customFormat="1" ht="107.25" customHeight="1" x14ac:dyDescent="0.25">
      <c r="A37" s="44"/>
      <c r="B37" s="7" t="e">
        <f t="shared" ca="1" si="10"/>
        <v>#NAME?</v>
      </c>
      <c r="C37" s="7">
        <v>4</v>
      </c>
      <c r="D37" s="7" t="s">
        <v>122</v>
      </c>
      <c r="E37" s="7" t="s">
        <v>123</v>
      </c>
      <c r="F37" s="7" t="s">
        <v>89</v>
      </c>
      <c r="G37" s="7" t="s">
        <v>111</v>
      </c>
      <c r="H37" s="18" t="s">
        <v>95</v>
      </c>
      <c r="I37" s="7" t="s">
        <v>71</v>
      </c>
      <c r="J37" s="7" t="s">
        <v>92</v>
      </c>
      <c r="K37" s="15" t="s">
        <v>101</v>
      </c>
      <c r="L37" s="7"/>
      <c r="M37" s="17">
        <f t="shared" si="11"/>
        <v>14</v>
      </c>
      <c r="N37" s="17">
        <v>35</v>
      </c>
      <c r="O37" s="42" t="s">
        <v>20</v>
      </c>
      <c r="P37" s="24">
        <v>0</v>
      </c>
      <c r="Q37" s="24">
        <v>5</v>
      </c>
      <c r="R37" s="24">
        <v>4</v>
      </c>
      <c r="S37" s="24">
        <v>5</v>
      </c>
      <c r="T37" s="24">
        <v>3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56">
        <f t="shared" si="12"/>
        <v>17</v>
      </c>
    </row>
    <row r="38" spans="1:34" s="3" customFormat="1" ht="107.25" customHeight="1" x14ac:dyDescent="0.25">
      <c r="A38" s="44"/>
      <c r="B38" s="7" t="e">
        <f t="shared" ca="1" si="10"/>
        <v>#NAME?</v>
      </c>
      <c r="C38" s="7">
        <v>4</v>
      </c>
      <c r="D38" s="7" t="s">
        <v>134</v>
      </c>
      <c r="E38" s="7" t="s">
        <v>135</v>
      </c>
      <c r="F38" s="7" t="s">
        <v>89</v>
      </c>
      <c r="G38" s="7" t="s">
        <v>102</v>
      </c>
      <c r="H38" s="18" t="s">
        <v>95</v>
      </c>
      <c r="I38" s="7" t="s">
        <v>66</v>
      </c>
      <c r="J38" s="7" t="s">
        <v>83</v>
      </c>
      <c r="K38" s="15" t="s">
        <v>109</v>
      </c>
      <c r="L38" s="7"/>
      <c r="M38" s="17">
        <f t="shared" si="11"/>
        <v>8.8000000000000007</v>
      </c>
      <c r="N38" s="17">
        <v>22</v>
      </c>
      <c r="O38" s="42" t="s">
        <v>20</v>
      </c>
      <c r="P38" s="27"/>
      <c r="Q38" s="27">
        <v>3</v>
      </c>
      <c r="R38" s="27">
        <v>5</v>
      </c>
      <c r="S38" s="27">
        <v>6</v>
      </c>
      <c r="T38" s="27"/>
      <c r="U38" s="27">
        <v>1</v>
      </c>
      <c r="V38" s="27"/>
      <c r="W38" s="27"/>
      <c r="X38" s="27"/>
      <c r="Y38" s="27"/>
      <c r="Z38" s="28"/>
      <c r="AA38" s="24"/>
      <c r="AB38" s="24"/>
      <c r="AC38" s="24"/>
      <c r="AD38" s="24"/>
      <c r="AE38" s="24"/>
      <c r="AF38" s="24"/>
      <c r="AG38" s="26"/>
      <c r="AH38" s="56">
        <f t="shared" si="12"/>
        <v>15</v>
      </c>
    </row>
    <row r="39" spans="1:34" s="3" customFormat="1" ht="107.25" customHeight="1" x14ac:dyDescent="0.25">
      <c r="A39" s="60"/>
      <c r="B39" s="7" t="e">
        <f t="shared" ca="1" si="10"/>
        <v>#NAME?</v>
      </c>
      <c r="C39" s="7">
        <v>4</v>
      </c>
      <c r="D39" s="7" t="s">
        <v>139</v>
      </c>
      <c r="E39" s="7" t="s">
        <v>140</v>
      </c>
      <c r="F39" s="7" t="s">
        <v>89</v>
      </c>
      <c r="G39" s="7" t="s">
        <v>72</v>
      </c>
      <c r="H39" s="18" t="s">
        <v>95</v>
      </c>
      <c r="I39" s="7" t="s">
        <v>66</v>
      </c>
      <c r="J39" s="7" t="s">
        <v>83</v>
      </c>
      <c r="K39" s="15" t="s">
        <v>87</v>
      </c>
      <c r="L39" s="7"/>
      <c r="M39" s="17">
        <f t="shared" si="11"/>
        <v>10</v>
      </c>
      <c r="N39" s="17">
        <v>25</v>
      </c>
      <c r="O39" s="42" t="s">
        <v>20</v>
      </c>
      <c r="P39" s="24"/>
      <c r="Q39" s="24"/>
      <c r="R39" s="24"/>
      <c r="S39" s="24">
        <v>12</v>
      </c>
      <c r="T39" s="24">
        <v>2</v>
      </c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56">
        <f t="shared" si="12"/>
        <v>14</v>
      </c>
    </row>
    <row r="40" spans="1:34" s="3" customFormat="1" ht="107.25" customHeight="1" x14ac:dyDescent="0.25">
      <c r="A40" s="44"/>
      <c r="B40" s="7" t="e">
        <f t="shared" ca="1" si="10"/>
        <v>#NAME?</v>
      </c>
      <c r="C40" s="7">
        <v>4</v>
      </c>
      <c r="D40" s="7" t="s">
        <v>127</v>
      </c>
      <c r="E40" s="7" t="s">
        <v>128</v>
      </c>
      <c r="F40" s="7" t="s">
        <v>85</v>
      </c>
      <c r="G40" s="7" t="s">
        <v>94</v>
      </c>
      <c r="H40" s="18" t="s">
        <v>95</v>
      </c>
      <c r="I40" s="7" t="s">
        <v>66</v>
      </c>
      <c r="J40" s="7" t="s">
        <v>86</v>
      </c>
      <c r="K40" s="15" t="s">
        <v>112</v>
      </c>
      <c r="L40" s="7"/>
      <c r="M40" s="17">
        <f t="shared" si="11"/>
        <v>18</v>
      </c>
      <c r="N40" s="17">
        <v>45</v>
      </c>
      <c r="O40" s="42" t="s">
        <v>20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10</v>
      </c>
      <c r="V40" s="24">
        <v>3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56">
        <f t="shared" si="12"/>
        <v>13</v>
      </c>
    </row>
    <row r="41" spans="1:34" s="3" customFormat="1" ht="107.25" customHeight="1" x14ac:dyDescent="0.25">
      <c r="A41" s="60"/>
      <c r="B41" s="7" t="e">
        <f t="shared" ref="B41:B42" ca="1" si="13">_xlfn.CONCAT(D41,G41)</f>
        <v>#NAME?</v>
      </c>
      <c r="C41" s="7">
        <v>4</v>
      </c>
      <c r="D41" s="7" t="s">
        <v>105</v>
      </c>
      <c r="E41" s="7" t="s">
        <v>106</v>
      </c>
      <c r="F41" s="7" t="s">
        <v>70</v>
      </c>
      <c r="G41" s="7" t="s">
        <v>107</v>
      </c>
      <c r="H41" s="18" t="s">
        <v>95</v>
      </c>
      <c r="I41" s="7" t="s">
        <v>71</v>
      </c>
      <c r="J41" s="7" t="s">
        <v>77</v>
      </c>
      <c r="K41" s="15" t="s">
        <v>108</v>
      </c>
      <c r="L41" s="7"/>
      <c r="M41" s="17">
        <f t="shared" ref="M41:M44" si="14">SUM(N41/2.5)</f>
        <v>8</v>
      </c>
      <c r="N41" s="17">
        <v>20</v>
      </c>
      <c r="O41" s="42" t="s">
        <v>20</v>
      </c>
      <c r="P41" s="24">
        <v>0</v>
      </c>
      <c r="Q41" s="24">
        <v>4</v>
      </c>
      <c r="R41" s="24">
        <v>4</v>
      </c>
      <c r="S41" s="24">
        <v>4</v>
      </c>
      <c r="T41" s="24">
        <v>4</v>
      </c>
      <c r="U41" s="24">
        <v>2</v>
      </c>
      <c r="V41" s="24">
        <v>1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56">
        <f t="shared" si="12"/>
        <v>19</v>
      </c>
    </row>
    <row r="42" spans="1:34" s="3" customFormat="1" ht="107.25" customHeight="1" x14ac:dyDescent="0.25">
      <c r="A42" s="60"/>
      <c r="B42" s="44" t="e">
        <f t="shared" ca="1" si="13"/>
        <v>#NAME?</v>
      </c>
      <c r="C42" s="7">
        <v>4</v>
      </c>
      <c r="D42" s="7" t="s">
        <v>144</v>
      </c>
      <c r="E42" s="7" t="s">
        <v>145</v>
      </c>
      <c r="F42" s="7" t="s">
        <v>132</v>
      </c>
      <c r="G42" s="7" t="s">
        <v>81</v>
      </c>
      <c r="H42" s="7" t="s">
        <v>95</v>
      </c>
      <c r="I42" s="7" t="s">
        <v>71</v>
      </c>
      <c r="J42" s="7" t="s">
        <v>133</v>
      </c>
      <c r="K42" s="15" t="s">
        <v>126</v>
      </c>
      <c r="L42" s="7"/>
      <c r="M42" s="17">
        <f t="shared" si="14"/>
        <v>8.8000000000000007</v>
      </c>
      <c r="N42" s="17">
        <v>22</v>
      </c>
      <c r="O42" s="42" t="s">
        <v>20</v>
      </c>
      <c r="P42" s="24"/>
      <c r="Q42" s="24"/>
      <c r="R42" s="24">
        <v>2</v>
      </c>
      <c r="S42" s="24">
        <v>2</v>
      </c>
      <c r="T42" s="24">
        <v>5</v>
      </c>
      <c r="U42" s="24">
        <v>1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56">
        <f t="shared" ref="AH42:AH44" si="15">SUM(P42:AG42)</f>
        <v>10</v>
      </c>
    </row>
    <row r="43" spans="1:34" s="3" customFormat="1" ht="107.25" customHeight="1" x14ac:dyDescent="0.25">
      <c r="A43" s="44"/>
      <c r="B43" s="7" t="e">
        <f ca="1">_xlfn.CONCAT(D43,G43)</f>
        <v>#NAME?</v>
      </c>
      <c r="C43" s="7">
        <v>4</v>
      </c>
      <c r="D43" s="7" t="s">
        <v>184</v>
      </c>
      <c r="E43" s="7" t="s">
        <v>185</v>
      </c>
      <c r="F43" s="7" t="s">
        <v>85</v>
      </c>
      <c r="G43" s="7" t="s">
        <v>102</v>
      </c>
      <c r="H43" s="18" t="s">
        <v>95</v>
      </c>
      <c r="I43" s="7" t="s">
        <v>66</v>
      </c>
      <c r="J43" s="7" t="s">
        <v>86</v>
      </c>
      <c r="K43" s="15" t="s">
        <v>68</v>
      </c>
      <c r="L43" s="7"/>
      <c r="M43" s="17">
        <f t="shared" si="14"/>
        <v>12</v>
      </c>
      <c r="N43" s="17">
        <v>30</v>
      </c>
      <c r="O43" s="44" t="s">
        <v>20</v>
      </c>
      <c r="P43" s="29">
        <v>0</v>
      </c>
      <c r="Q43" s="7"/>
      <c r="R43" s="7"/>
      <c r="S43" s="7">
        <v>2</v>
      </c>
      <c r="T43" s="7">
        <v>1</v>
      </c>
      <c r="U43" s="7">
        <v>1</v>
      </c>
      <c r="V43" s="7">
        <v>2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56">
        <f t="shared" si="15"/>
        <v>6</v>
      </c>
    </row>
    <row r="44" spans="1:34" s="3" customFormat="1" ht="107.25" customHeight="1" x14ac:dyDescent="0.25">
      <c r="A44" s="44"/>
      <c r="B44" s="7" t="e">
        <f ca="1">_xlfn.CONCAT(D44,G44)</f>
        <v>#NAME?</v>
      </c>
      <c r="C44" s="7">
        <v>4</v>
      </c>
      <c r="D44" s="7" t="s">
        <v>186</v>
      </c>
      <c r="E44" s="7" t="s">
        <v>187</v>
      </c>
      <c r="F44" s="7" t="s">
        <v>85</v>
      </c>
      <c r="G44" s="7" t="s">
        <v>82</v>
      </c>
      <c r="H44" s="18" t="s">
        <v>95</v>
      </c>
      <c r="I44" s="7" t="s">
        <v>71</v>
      </c>
      <c r="J44" s="7" t="s">
        <v>93</v>
      </c>
      <c r="K44" s="15" t="s">
        <v>76</v>
      </c>
      <c r="L44" s="7"/>
      <c r="M44" s="17">
        <f t="shared" si="14"/>
        <v>18</v>
      </c>
      <c r="N44" s="17">
        <v>45</v>
      </c>
      <c r="O44" s="44" t="s">
        <v>20</v>
      </c>
      <c r="P44" s="29">
        <v>0</v>
      </c>
      <c r="Q44" s="29">
        <v>0</v>
      </c>
      <c r="R44" s="7">
        <v>1</v>
      </c>
      <c r="S44" s="29">
        <v>0</v>
      </c>
      <c r="T44" s="29">
        <v>0</v>
      </c>
      <c r="U44" s="29">
        <v>0</v>
      </c>
      <c r="V44" s="7">
        <v>4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56">
        <f t="shared" si="15"/>
        <v>5</v>
      </c>
    </row>
    <row r="45" spans="1:34" x14ac:dyDescent="0.25">
      <c r="AH45" s="65">
        <f>SUM(AH8:AH44)</f>
        <v>16073</v>
      </c>
    </row>
  </sheetData>
  <autoFilter ref="A7:AH7"/>
  <mergeCells count="1">
    <mergeCell ref="A1:N6"/>
  </mergeCells>
  <phoneticPr fontId="9" type="noConversion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Ellesse New</vt:lpstr>
      <vt:lpstr>'Ellesse New'!Print_Area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2023-10-23T14:02:30Z</cp:lastPrinted>
  <dcterms:created xsi:type="dcterms:W3CDTF">2023-05-16T11:51:42Z</dcterms:created>
  <dcterms:modified xsi:type="dcterms:W3CDTF">2026-01-22T10:07:13Z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